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9B57974-BA56-4336-A9E6-7F4BBDE6D188}" xr6:coauthVersionLast="47" xr6:coauthVersionMax="47" xr10:uidLastSave="{00000000-0000-0000-0000-000000000000}"/>
  <bookViews>
    <workbookView xWindow="-108" yWindow="-108" windowWidth="23256" windowHeight="12456"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Finanţare'!$A$1:$BJ$687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43" i="1" l="1"/>
  <c r="AJ103" i="1"/>
  <c r="AZ150" i="7"/>
  <c r="AQ150" i="7"/>
  <c r="AZ147" i="7"/>
  <c r="AZ158" i="7"/>
  <c r="AQ147" i="7"/>
  <c r="AQ158" i="7"/>
  <c r="AQ140" i="7"/>
  <c r="AZ140" i="7"/>
  <c r="AQ142" i="7"/>
  <c r="AZ110" i="7"/>
  <c r="AQ110" i="7"/>
  <c r="AZ107" i="7"/>
  <c r="AZ118" i="7"/>
  <c r="AQ107" i="7"/>
  <c r="AQ118" i="7"/>
  <c r="AQ120" i="7"/>
  <c r="AZ100" i="7"/>
  <c r="AQ100" i="7"/>
  <c r="AZ55" i="5"/>
  <c r="AQ55" i="5"/>
  <c r="AZ49" i="5"/>
  <c r="AZ46" i="5"/>
  <c r="AZ56" i="5"/>
  <c r="AQ49" i="5"/>
  <c r="AQ46" i="5"/>
  <c r="AZ26" i="5"/>
  <c r="AQ26" i="5"/>
  <c r="AZ20" i="5"/>
  <c r="AQ20" i="5"/>
  <c r="AZ17" i="5"/>
  <c r="AQ17" i="5"/>
  <c r="AZ90" i="6"/>
  <c r="AQ90" i="6"/>
  <c r="AZ89" i="6"/>
  <c r="AQ89" i="6"/>
  <c r="AZ86" i="6"/>
  <c r="AQ86" i="6"/>
  <c r="AZ81" i="6"/>
  <c r="AZ74" i="6"/>
  <c r="AQ74" i="6"/>
  <c r="AZ62" i="6"/>
  <c r="AQ62" i="6"/>
  <c r="AZ58" i="6"/>
  <c r="AQ58" i="6"/>
  <c r="AZ42" i="6"/>
  <c r="AZ41" i="6"/>
  <c r="AQ42" i="6"/>
  <c r="AQ41" i="6"/>
  <c r="AZ38" i="6"/>
  <c r="AQ38" i="6"/>
  <c r="AZ33" i="6"/>
  <c r="AZ26" i="6"/>
  <c r="AQ26" i="6"/>
  <c r="AZ14" i="6"/>
  <c r="AQ14" i="6"/>
  <c r="AZ10" i="6"/>
  <c r="AQ10" i="6"/>
  <c r="AZ70" i="7"/>
  <c r="AQ70" i="7"/>
  <c r="AZ67" i="7"/>
  <c r="AQ67" i="7"/>
  <c r="AZ60" i="7"/>
  <c r="AQ60" i="7"/>
  <c r="AZ29" i="7"/>
  <c r="AQ29" i="7"/>
  <c r="AZ26" i="7"/>
  <c r="AQ26" i="7"/>
  <c r="AZ19" i="7"/>
  <c r="AQ19" i="7"/>
  <c r="AQ21" i="7"/>
  <c r="AZ46" i="6"/>
  <c r="AQ56" i="5"/>
  <c r="AZ27" i="5"/>
  <c r="AQ102" i="7"/>
  <c r="AQ94" i="6"/>
  <c r="AZ94" i="6"/>
  <c r="AQ96" i="6"/>
  <c r="AZ37" i="7"/>
  <c r="AQ46" i="6"/>
  <c r="AQ48" i="6"/>
  <c r="AQ160" i="7"/>
  <c r="AQ58" i="5"/>
  <c r="AQ27" i="5"/>
  <c r="AQ29" i="5"/>
  <c r="AQ78" i="7"/>
  <c r="AZ78" i="7"/>
  <c r="AQ37" i="7"/>
  <c r="AQ39" i="7"/>
  <c r="AQ62" i="7"/>
  <c r="AQ456" i="1"/>
  <c r="AZ456" i="1"/>
  <c r="AZ446" i="1"/>
  <c r="AQ446" i="1"/>
  <c r="AZ420" i="1"/>
  <c r="AQ420" i="1"/>
  <c r="AZ411" i="1"/>
  <c r="AQ411" i="1"/>
  <c r="AZ385" i="1"/>
  <c r="AZ384" i="1"/>
  <c r="AQ385" i="1"/>
  <c r="AQ384" i="1"/>
  <c r="AQ80" i="7"/>
  <c r="AZ376" i="1"/>
  <c r="AZ369" i="1"/>
  <c r="AQ369" i="1"/>
  <c r="AZ353" i="1"/>
  <c r="AQ353" i="1"/>
  <c r="AZ453" i="1"/>
  <c r="AZ464" i="1"/>
  <c r="AQ453" i="1"/>
  <c r="AQ464" i="1"/>
  <c r="AZ414" i="1"/>
  <c r="AQ414" i="1"/>
  <c r="AZ381" i="1"/>
  <c r="AQ381" i="1"/>
  <c r="AZ357" i="1"/>
  <c r="AQ357" i="1"/>
  <c r="AJ281" i="1"/>
  <c r="AS281" i="1"/>
  <c r="AS306" i="1"/>
  <c r="AS305" i="1"/>
  <c r="AJ306" i="1"/>
  <c r="AS300" i="1"/>
  <c r="AS299" i="1"/>
  <c r="AJ300" i="1"/>
  <c r="AJ299" i="1"/>
  <c r="BA303" i="1"/>
  <c r="BA302" i="1"/>
  <c r="BA301" i="1"/>
  <c r="AS296" i="1"/>
  <c r="AJ296" i="1"/>
  <c r="BA298" i="1"/>
  <c r="BA297" i="1"/>
  <c r="AS288" i="1"/>
  <c r="AJ288" i="1"/>
  <c r="BA291" i="1"/>
  <c r="BA290" i="1"/>
  <c r="BA289" i="1"/>
  <c r="BA294" i="1"/>
  <c r="BA293" i="1"/>
  <c r="BA292" i="1"/>
  <c r="BA287" i="1"/>
  <c r="BA282" i="1"/>
  <c r="BA284" i="1"/>
  <c r="AS274" i="1"/>
  <c r="AJ274" i="1"/>
  <c r="BA278" i="1"/>
  <c r="AS343" i="1"/>
  <c r="BA339" i="1"/>
  <c r="BA338" i="1"/>
  <c r="BA337" i="1"/>
  <c r="AS336" i="1"/>
  <c r="AS340" i="1"/>
  <c r="AJ336" i="1"/>
  <c r="AJ340" i="1"/>
  <c r="AJ341" i="1"/>
  <c r="BA335" i="1"/>
  <c r="BA326" i="1"/>
  <c r="BA324" i="1"/>
  <c r="BA321" i="1"/>
  <c r="BA320" i="1"/>
  <c r="AS319" i="1"/>
  <c r="AJ319" i="1"/>
  <c r="BA318" i="1"/>
  <c r="BA317" i="1"/>
  <c r="BA316" i="1"/>
  <c r="BA315" i="1"/>
  <c r="AS314" i="1"/>
  <c r="AS313" i="1"/>
  <c r="AJ314" i="1"/>
  <c r="BA312" i="1"/>
  <c r="BA311" i="1"/>
  <c r="BA310" i="1"/>
  <c r="BA309" i="1"/>
  <c r="BA308" i="1"/>
  <c r="BA307" i="1"/>
  <c r="BA295" i="1"/>
  <c r="BA286" i="1"/>
  <c r="BA285" i="1"/>
  <c r="BA283" i="1"/>
  <c r="BA279" i="1"/>
  <c r="BA277" i="1"/>
  <c r="BA276" i="1"/>
  <c r="BA275" i="1"/>
  <c r="AQ389" i="1"/>
  <c r="AZ389" i="1"/>
  <c r="AQ448" i="1"/>
  <c r="AQ421" i="1"/>
  <c r="AZ421" i="1"/>
  <c r="BA314" i="1"/>
  <c r="BA281" i="1"/>
  <c r="BA306" i="1"/>
  <c r="AS280" i="1"/>
  <c r="AS322" i="1"/>
  <c r="AS325" i="1"/>
  <c r="AJ280" i="1"/>
  <c r="AJ313" i="1"/>
  <c r="BA313" i="1"/>
  <c r="AJ305" i="1"/>
  <c r="BA319" i="1"/>
  <c r="BA274" i="1"/>
  <c r="BA296" i="1"/>
  <c r="BA288" i="1"/>
  <c r="BA340" i="1"/>
  <c r="BA336" i="1"/>
  <c r="AJ304" i="1"/>
  <c r="AQ466" i="1"/>
  <c r="AQ423" i="1"/>
  <c r="AQ391" i="1"/>
  <c r="BA305" i="1"/>
  <c r="AS332" i="1"/>
  <c r="AJ332" i="1"/>
  <c r="AS327" i="1"/>
  <c r="BA299" i="1"/>
  <c r="BA300" i="1"/>
  <c r="AJ322" i="1"/>
  <c r="AJ323" i="1"/>
  <c r="AJ325" i="1"/>
  <c r="AJ327" i="1"/>
  <c r="BA280" i="1"/>
  <c r="BA322" i="1"/>
  <c r="BA327" i="1"/>
  <c r="AS331" i="1"/>
  <c r="AJ331" i="1"/>
  <c r="BA325" i="1"/>
  <c r="AJ328" i="1"/>
  <c r="AS330" i="1"/>
  <c r="AJ330" i="1"/>
</calcChain>
</file>

<file path=xl/sharedStrings.xml><?xml version="1.0" encoding="utf-8"?>
<sst xmlns="http://schemas.openxmlformats.org/spreadsheetml/2006/main" count="1072" uniqueCount="544">
  <si>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</si>
  <si>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</si>
  <si>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</si>
  <si>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</si>
  <si>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</si>
  <si>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</si>
  <si>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</si>
  <si>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</si>
  <si>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</si>
  <si>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</si>
  <si>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</si>
  <si>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</si>
  <si>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</si>
  <si>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</si>
  <si>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</si>
  <si>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</si>
  <si>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</si>
  <si>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</si>
  <si>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</si>
  <si>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</si>
  <si>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</si>
  <si>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</si>
  <si>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</si>
  <si>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</si>
  <si>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</si>
  <si>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</si>
  <si>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</si>
  <si>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</si>
  <si>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</si>
  <si>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</si>
  <si>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</si>
  <si>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</si>
  <si>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</si>
  <si>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</si>
  <si>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</si>
  <si>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</si>
  <si>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</si>
  <si>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</si>
  <si>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</si>
  <si>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</si>
  <si>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</si>
  <si>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</si>
  <si>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</si>
  <si>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</si>
  <si>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</si>
  <si>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</si>
  <si>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</si>
  <si>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</si>
  <si>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</si>
  <si>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</si>
  <si>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</si>
  <si>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</si>
  <si>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</si>
  <si>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</si>
  <si>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</si>
  <si>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</si>
  <si>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</si>
  <si>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</si>
  <si>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</si>
  <si>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</si>
  <si>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</si>
  <si>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</si>
  <si>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</si>
  <si>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</si>
  <si>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</si>
  <si>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</si>
  <si>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</si>
  <si>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</si>
  <si>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</si>
  <si>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</si>
  <si>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</si>
  <si>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</si>
  <si>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</si>
  <si>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</si>
  <si>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</si>
  <si>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</si>
  <si>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</si>
  <si>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</si>
  <si>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</si>
  <si>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</si>
  <si>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</si>
  <si>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</si>
  <si>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</si>
  <si>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</si>
  <si>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</si>
  <si>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</si>
  <si>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</si>
  <si>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</si>
  <si>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</si>
  <si>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</si>
  <si>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</si>
  <si>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</si>
  <si>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</si>
  <si>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</si>
  <si>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</si>
  <si>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</si>
  <si>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</si>
  <si>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</si>
  <si>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</si>
  <si>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</si>
  <si>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</si>
  <si>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</si>
  <si>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</si>
  <si>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</si>
  <si>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</si>
  <si>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</si>
  <si>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</si>
  <si>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</si>
  <si>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</si>
  <si>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</si>
  <si>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</si>
  <si>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</si>
  <si>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</si>
  <si>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</si>
  <si>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</si>
  <si>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</si>
  <si>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</si>
  <si>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</si>
  <si>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</si>
  <si>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</si>
  <si>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</si>
  <si>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</si>
  <si>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</si>
  <si>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</si>
  <si>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</si>
  <si>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</si>
  <si>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</si>
  <si>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</si>
  <si>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</si>
  <si>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</si>
  <si>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</si>
  <si>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</si>
  <si>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</si>
  <si>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</si>
  <si>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</si>
  <si>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</si>
  <si>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</si>
  <si>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</si>
  <si>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</si>
  <si>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</si>
  <si>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</si>
  <si>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</si>
  <si>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</si>
  <si>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</si>
  <si>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</si>
  <si>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</si>
  <si>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</si>
  <si>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</si>
  <si>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</si>
  <si>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</si>
  <si>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</si>
  <si>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</si>
  <si>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</si>
  <si>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</si>
  <si>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</si>
  <si>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</si>
  <si>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</si>
  <si>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</si>
  <si>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</si>
  <si>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</si>
  <si>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</si>
  <si>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</si>
  <si>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TOTAL I ( fără TVA)</t>
  </si>
  <si>
    <t>TOTAL II ( fără TVA)</t>
  </si>
  <si>
    <t>Dotări</t>
  </si>
  <si>
    <t>TOTAL III ( fără TVA)</t>
  </si>
  <si>
    <t>(Descriere obiect de construcţie)</t>
  </si>
  <si>
    <t>II - MONTAJ</t>
  </si>
  <si>
    <t>III - PROCURARE</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</si>
  <si>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</si>
  <si>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</si>
  <si>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</si>
  <si>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</si>
  <si>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</si>
  <si>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</si>
  <si>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</si>
  <si>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</si>
  <si>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</si>
  <si>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</si>
  <si>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</si>
  <si>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</si>
  <si>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</si>
  <si>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</si>
  <si>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</si>
  <si>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</si>
  <si>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</si>
  <si>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</si>
  <si>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</si>
  <si>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</si>
  <si>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</si>
  <si>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</si>
  <si>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</si>
  <si>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</si>
  <si>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</si>
  <si>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</si>
  <si>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</si>
  <si>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</si>
  <si>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</si>
  <si>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</si>
  <si>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</si>
  <si>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</si>
  <si>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</si>
  <si>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</si>
  <si>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</si>
  <si>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</si>
  <si>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</si>
  <si>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</si>
  <si>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</si>
  <si>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</si>
  <si>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</si>
  <si>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</si>
  <si>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</si>
  <si>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</si>
  <si>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</si>
  <si>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</si>
  <si>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</si>
  <si>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</si>
  <si>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</si>
  <si>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</si>
  <si>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</si>
  <si>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</si>
  <si>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</si>
  <si>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</si>
  <si>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</si>
  <si>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</si>
  <si>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</si>
  <si>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</si>
  <si>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</si>
  <si>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</si>
  <si>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</si>
  <si>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</si>
  <si>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</si>
  <si>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</si>
  <si>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</si>
  <si>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</si>
  <si>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</si>
  <si>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</si>
  <si>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</si>
  <si>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</si>
  <si>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</si>
  <si>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</si>
  <si>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</si>
  <si>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</si>
  <si>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</si>
  <si>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</si>
  <si>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</si>
  <si>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</si>
  <si>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</si>
  <si>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</si>
  <si>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</si>
  <si>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</si>
  <si>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</si>
  <si>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</si>
  <si>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</si>
  <si>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</si>
  <si>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</si>
  <si>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</si>
  <si>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</si>
  <si>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</si>
  <si>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</si>
  <si>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</si>
  <si>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</si>
  <si>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</si>
  <si>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</si>
  <si>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</si>
  <si>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</si>
  <si>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</si>
  <si>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</si>
  <si>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</si>
  <si>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</si>
  <si>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</si>
  <si>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</si>
  <si>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</si>
  <si>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</si>
  <si>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</si>
  <si>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</si>
  <si>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</si>
  <si>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</si>
  <si>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</si>
  <si>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</si>
  <si>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</si>
  <si>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</si>
  <si>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</si>
  <si>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</si>
  <si>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</si>
  <si>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</si>
  <si>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</si>
  <si>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</si>
  <si>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</si>
  <si>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</si>
  <si>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</si>
  <si>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</si>
  <si>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</si>
  <si>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</si>
  <si>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</si>
  <si>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</si>
  <si>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</si>
  <si>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Căi ferate industriale</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</si>
  <si>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</si>
  <si>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</si>
  <si>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</si>
  <si>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</si>
  <si>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t>DOC. 3. Documente pentru terenurile și/sau clădirile aferente realizarii investiției:</t>
  </si>
  <si>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</si>
  <si>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</si>
  <si>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</si>
  <si>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</si>
  <si>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</si>
  <si>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</si>
  <si>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</si>
  <si>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</si>
  <si>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</si>
  <si>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</si>
  <si>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</si>
  <si>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</si>
  <si>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</si>
  <si>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</si>
  <si>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</si>
  <si>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</si>
  <si>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</si>
  <si>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</si>
  <si>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</si>
  <si>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</si>
  <si>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</si>
  <si>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</si>
  <si>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</si>
  <si>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</si>
  <si>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proprie răspundere că investiţia finanţată va deservi exclusiv interesele economice ale acestuia (beneficiarului proiectului) în scopul obţinerii de profit propriu.</t>
  </si>
  <si>
    <t>Declar pe propria răspundere că toate cheltuielile neeligibile vor fi suportate de solicitant şi că acestea vor fi realizate până la finalizarea proiectului.</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</si>
  <si>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</si>
  <si>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Declar pe propria răspundere că în cazul în care nu respect oricare din punctele prevăzute în această declaraţie, proiectul să devină neeligibil în baza criteriului "Eligibilitatea solicitantului" sau contractul să fie reziliat.</t>
  </si>
  <si>
    <t>Accept publicarea pe site-ul AFIR a datelor mele, cu respectarea legislaţiei naţionale şi europene privind transparenţa.</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</si>
  <si>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</si>
  <si>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</si>
  <si>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</si>
  <si>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</si>
  <si>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</si>
  <si>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</si>
  <si>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</si>
  <si>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</si>
  <si>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</si>
  <si>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</si>
  <si>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</si>
  <si>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</si>
  <si>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</si>
  <si>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</si>
  <si>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</si>
  <si>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</si>
  <si>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</si>
  <si>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</si>
  <si>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</si>
  <si>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</si>
  <si>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</si>
  <si>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</si>
  <si>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</si>
  <si>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</si>
  <si>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</si>
  <si>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</si>
  <si>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</si>
  <si>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</si>
  <si>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</si>
  <si>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</si>
  <si>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</si>
  <si>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</si>
  <si>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</si>
  <si>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</si>
  <si>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</si>
  <si>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</si>
  <si>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</si>
  <si>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</si>
  <si>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</si>
  <si>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</si>
  <si>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</si>
  <si>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</si>
  <si>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</si>
  <si>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</si>
  <si>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</si>
  <si>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</si>
  <si>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</si>
  <si>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</si>
  <si>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</si>
  <si>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</si>
  <si>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</si>
  <si>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</si>
  <si>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</si>
  <si>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</si>
  <si>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</si>
  <si>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</si>
  <si>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</si>
  <si>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</si>
  <si>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</si>
  <si>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</si>
  <si>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</si>
  <si>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</si>
  <si>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</si>
  <si>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</si>
  <si>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</si>
  <si>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</si>
  <si>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</si>
  <si>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</si>
  <si>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</si>
  <si>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</si>
  <si>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</si>
  <si>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</si>
  <si>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</si>
  <si>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</si>
  <si>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</si>
  <si>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</si>
  <si>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</si>
  <si>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</si>
  <si>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</si>
  <si>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</si>
  <si>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</si>
  <si>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</si>
  <si>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</si>
  <si>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</si>
  <si>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</si>
  <si>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</si>
  <si>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</si>
  <si>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</si>
  <si>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</si>
  <si>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</si>
  <si>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</si>
  <si>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</si>
  <si>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</si>
  <si>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</si>
  <si>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</si>
  <si>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</si>
  <si>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</si>
  <si>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</si>
  <si>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</si>
  <si>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</si>
  <si>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</si>
  <si>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</si>
  <si>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</si>
  <si>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</si>
  <si>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</si>
  <si>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</si>
  <si>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</si>
  <si>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</si>
  <si>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</si>
  <si>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</si>
  <si>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</si>
  <si>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</si>
  <si>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</si>
  <si>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</si>
  <si>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</si>
  <si>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</si>
  <si>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</si>
  <si>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</si>
  <si>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</si>
  <si>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</si>
  <si>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</si>
  <si>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</si>
  <si>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</si>
  <si>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</si>
  <si>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</si>
  <si>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</si>
  <si>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</si>
  <si>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</si>
  <si>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</si>
  <si>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</si>
  <si>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</si>
  <si>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 xml:space="preserve">Sub-măsura 19.2 </t>
  </si>
  <si>
    <t>Judeţ:</t>
  </si>
  <si>
    <t>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</si>
  <si>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Tipul de beneficiar promotor al proiectului</t>
  </si>
  <si>
    <t>ONG</t>
  </si>
  <si>
    <t>GAL</t>
  </si>
  <si>
    <t>Sector public</t>
  </si>
  <si>
    <t>IMM</t>
  </si>
  <si>
    <t>Alții</t>
  </si>
  <si>
    <t>Indicatori de monitorizare</t>
  </si>
  <si>
    <t>Domeniul de intervenție principal</t>
  </si>
  <si>
    <t>Domeniul de intervenție secundar</t>
  </si>
  <si>
    <r>
      <t xml:space="preserve">1. </t>
    </r>
    <r>
      <rPr>
        <i/>
        <sz val="11"/>
        <rFont val="Calibri"/>
        <family val="2"/>
        <scheme val="minor"/>
      </rPr>
      <t xml:space="preserve">Total cheltuială publică realizată </t>
    </r>
    <r>
      <rPr>
        <sz val="11"/>
        <rFont val="Calibri"/>
        <family val="2"/>
        <scheme val="minor"/>
      </rPr>
      <t>(obligatoriu pentru toate proiectele) - 1A</t>
    </r>
  </si>
  <si>
    <r>
      <t xml:space="preserve">2. </t>
    </r>
    <r>
      <rPr>
        <i/>
        <sz val="11"/>
        <rFont val="Calibri"/>
        <family val="2"/>
        <scheme val="minor"/>
      </rPr>
      <t xml:space="preserve">Numărul de locuri de muncă create </t>
    </r>
    <r>
      <rPr>
        <sz val="11"/>
        <rFont val="Calibri"/>
        <family val="2"/>
        <scheme val="minor"/>
      </rPr>
      <t>(obligatoriu pentru toate proiectele) - 6A</t>
    </r>
  </si>
  <si>
    <t>bărbați</t>
  </si>
  <si>
    <t>femei</t>
  </si>
  <si>
    <t>SECTIUNE SPECIFICA MASURA M5/6A</t>
  </si>
  <si>
    <t>E. LISTA DOCUMENTELOR ANEXATE PROIECTELOR AFERENTE MĂSURII M5/6A</t>
  </si>
  <si>
    <t>M1/6A –Susținerea investițiilor în infrastructura de turism și încurajarea activtăților turistice</t>
  </si>
  <si>
    <r>
      <t xml:space="preserve">Doc. 2.1 </t>
    </r>
    <r>
      <rPr>
        <b/>
        <sz val="7.5"/>
        <color rgb="FF008080"/>
        <rFont val="Calibri"/>
        <family val="2"/>
        <scheme val="minor"/>
      </rPr>
      <t xml:space="preserve">Situaţiile financiare </t>
    </r>
    <r>
      <rPr>
        <sz val="7.5"/>
        <color rgb="FF008080"/>
        <rFont val="Calibri"/>
        <family val="2"/>
        <scheme val="minor"/>
      </rPr>
      <t xml:space="preserve">(bilanţ – formularul 10, contul de profit şi
pierderi - formularul 20, formularele 30 și 40), precedente anului depunerii
proiectului înregistrate la Administraţia Financiară, 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</si>
  <si>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t xml:space="preserve">Doc 2.2 </t>
    </r>
    <r>
      <rPr>
        <b/>
        <sz val="7.5"/>
        <color rgb="FF008080"/>
        <rFont val="Calibri"/>
        <family val="2"/>
        <scheme val="minor"/>
      </rPr>
      <t xml:space="preserve">Declaraţie </t>
    </r>
    <r>
      <rPr>
        <sz val="7.5"/>
        <color rgb="FF008080"/>
        <rFont val="Calibri"/>
        <family val="2"/>
        <scheme val="minor"/>
      </rPr>
      <t>privind veniturile realizate din România în anul precedent depunerii proiectului, înregistrată la Administrația Financiară (formularul 200) însoțită de anexele la formular în care rezultatul brut (veniturile să fie cel puțin egale cu cheltuielile) obținut în anul precedent depunerii proiectului să fie pozitiv (inclusiv 0)                                                                                                                                                                                                                sau</t>
    </r>
  </si>
  <si>
    <r>
      <t xml:space="preserve">DOC. 2.3 </t>
    </r>
    <r>
      <rPr>
        <b/>
        <sz val="7.5"/>
        <color rgb="FF008080"/>
        <rFont val="Calibri"/>
        <family val="2"/>
        <scheme val="minor"/>
      </rPr>
      <t>Declaraţie privind veniturile din activități agricole</t>
    </r>
    <r>
      <rPr>
        <sz val="7.5"/>
        <color rgb="FF008080"/>
        <rFont val="Calibri"/>
        <family val="2"/>
        <scheme val="minor"/>
      </rPr>
      <t xml:space="preserve"> impuse pe norme de venit (formularul 221), document obligatoriu de prezentat la depunerea cererii de finanțare                                                                                                                   sau</t>
    </r>
  </si>
  <si>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                                                                                                                                                                                                                                                                                                                                                  Documente cadastrale și documente privind înscrierea imobilelor în evidențele de cadastru și carte funciară (extras de carte funciară pentru informare din care să rezulte înscrierea imobilului în cartea funciară, precum și încheierea de carte funciară emisă de OCPI)</t>
    </r>
    <r>
      <rPr>
        <sz val="7.5"/>
        <color rgb="FF008080"/>
        <rFont val="Calibri"/>
        <family val="2"/>
        <scheme val="minor"/>
      </rPr>
      <t>, în termeni de valabilitate la data depunerii (emis cu maxim 30 zile înaintea depunerii proiectului)</t>
    </r>
  </si>
  <si>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</si>
  <si>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 xml:space="preserve">Documente care atestă forma de organizare a solicitantului.                </t>
    </r>
  </si>
  <si>
    <r>
      <t xml:space="preserve">DOC. 9. </t>
    </r>
    <r>
      <rPr>
        <b/>
        <sz val="7.5"/>
        <color rgb="FF008080"/>
        <rFont val="Calibri"/>
        <family val="2"/>
        <scheme val="minor"/>
      </rPr>
      <t>Document emis de AJPM</t>
    </r>
    <r>
      <rPr>
        <sz val="7.5"/>
        <color rgb="FF008080"/>
        <rFont val="Calibri"/>
        <family val="2"/>
        <scheme val="minor"/>
      </rPr>
      <t>, în conformitate cu Protocolul AFIR -ANPM-GNM.</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</si>
  <si>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</si>
  <si>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</si>
  <si>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</si>
  <si>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</si>
  <si>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</si>
  <si>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</si>
  <si>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</si>
  <si>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</si>
  <si>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DOC. 23. Alte documente (după caz)</t>
  </si>
  <si>
    <t>DOC. 23.1 Certificat constatator emis cu maxim 30 de zile înaintea depunerii cererii de plată de către Oficiul Național al registrului Comerțului</t>
  </si>
  <si>
    <t>DOC. 23.2 Certificat de înregistrare fiscală (copie)</t>
  </si>
  <si>
    <t>DOC. 23.3 Certificatul privind înscrierea în Registrul Unic de Identificare APIA</t>
  </si>
  <si>
    <t>DOC. 23.4 Declarație pe propria răspundere solicitant</t>
  </si>
  <si>
    <t>DOC. 23.5 Atestatul unui produs tradițional, eliberat conform Ordinului MADR nr. 724/2013 (dacă este cazul)</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</si>
  <si>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</si>
  <si>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</si>
  <si>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12.</t>
  </si>
  <si>
    <t>Mă angajez că la momentul finalizării structurii de primire turistică, aceasta va fi introdusă în circuitul turistic (în cazul proiectelor care prevăd structuri de primire turistică).</t>
  </si>
  <si>
    <t>13.</t>
  </si>
  <si>
    <t>14.</t>
  </si>
  <si>
    <t>Declar pe propria răspundere că nivelul de confort şi calitatea serviciilor propuse prin proiect vor îndeplini criteriile minime obligatorii prevăzute în Ordinul Președintelui ANT nr. 65/2013, cu modificările și completările ulterioare (în cazul proiectelor care prevăd structuri de primire turistică)</t>
  </si>
  <si>
    <t>15.</t>
  </si>
  <si>
    <t>Declaraţie pe propria raspundere că modernizarea structurii de primire turistica va presupune in mod obligatoriu cresterea nivelului de confort cu cel putin o margareta (în cazul proiectelor care prevăd agropensiuni)</t>
  </si>
  <si>
    <t>16.</t>
  </si>
  <si>
    <t>17.</t>
  </si>
  <si>
    <t>18.</t>
  </si>
  <si>
    <t>19.</t>
  </si>
  <si>
    <t>20.</t>
  </si>
  <si>
    <t>21.</t>
  </si>
  <si>
    <t>Sunt de acord ca AFIR să consulte și să prelucreze, prin operațiunile prevăzute de legislația în vigoare în vederea desfășurării activității specifice, datele mele cu caracter personal, furnizate AFIR.</t>
  </si>
  <si>
    <t>M1/6A –”SUSȚINEREA INVESTIȚIILOR ÎN INFRASTRUCTURA DE TURISM ȘI ÎNCURAJAREA ACTIVITĂȚILOR TURISTICE”</t>
  </si>
  <si>
    <r>
      <t>Alți indicatori specifici teritoriului GAL Dealurile Sultanului, în conformitate cu obiectivele stabilite în fișa măsurii M1/6A din SDL</t>
    </r>
    <r>
      <rPr>
        <i/>
        <sz val="11"/>
        <rFont val="Calibri"/>
        <family val="2"/>
        <scheme val="minor"/>
      </rPr>
      <t xml:space="preserve"> </t>
    </r>
  </si>
  <si>
    <t>3. Locuri de cazare nou create</t>
  </si>
  <si>
    <t>4. Proiecte de promovare a cicloturismului</t>
  </si>
  <si>
    <t>Indic. nr.1 - reprezintă cheltuiala publică realizată prin proiect. Se bifează obligatoriu la toate proiectele și se înscrie valoarea;
Indic. nr.2 - reprezintă nr. de locuri create prin proiect. Se bifează obligatoriu la toate proiectele și se înscriu numărul de locuri create prevăzute în studiul de fezabilitate.
Indic. nr. 3 - se bifează doar dacă proiectul crează noi locuri de cazare. Se înscrie numărul acestora prevăzute în studiul de fezabilitate.
Indic. nr. 4 - se bifează doar dacă prin proiect se promovează cicloturismul în sensul arătat la criteriul de selecție nr. 5 din Ghidul Solicitantului.</t>
  </si>
  <si>
    <t>Pentru selectarea cererilor de finanţare ce vor fi verificate se va determina riscul fiecărui proiect folosind un număr de 5 factori de risc (I1, I2, I3, I4, I5).
Pentru fiecare proiect se va determina punctajul fiecărui factor de risc pe o scară de la 1 la 5.</t>
  </si>
  <si>
    <t>Grilă criterii de selecție măsura M1/6A –”Susținerea investițiilor în infrastructura de turism și încurajarea activităților turistice”</t>
  </si>
  <si>
    <t>Solicitanții nu au mai primit sprijin comunitar (SAPARD/FEADR) pentru o investiție similară</t>
  </si>
  <si>
    <r>
      <t xml:space="preserve">1.1.Proiecte ai căror solicitanți nu au mai primit anterior sprijin comunitar (SAPARD/FEADR) pentru o investiție similară.
</t>
    </r>
    <r>
      <rPr>
        <i/>
        <sz val="10"/>
        <color theme="1"/>
        <rFont val="Calibri"/>
        <family val="2"/>
        <scheme val="minor"/>
      </rPr>
      <t>Punctarea acestui criteriu se va face pe baza verificării Cererii de
Finanţare – Secţiunea C – Finanţări nerambursabile – solicitate şi/
sau obţinute și a bazelor de date FEADR/ SAPARD.
Se punctează criteriul automat dacă solicitantul nu a mai beneficiat de sprijin din alte fonduri comunitare pentru investiţii similare.</t>
    </r>
  </si>
  <si>
    <t>Solicitantul are sediul/punctul de lucru pe teritoriul GAL Dealurile Sultanului</t>
  </si>
  <si>
    <t>Numărul locurilor de muncă create</t>
  </si>
  <si>
    <t>Proiecte care creează locuri de muncă suplimentar condiției de eligibilitate de 1 loc de muncă, astfel:</t>
  </si>
  <si>
    <t>3.1 Dacă se creează încă 1 loc de muncă</t>
  </si>
  <si>
    <t>3.2 Dacă se creează încă 2 locuri de muncă</t>
  </si>
  <si>
    <t>3.3. Dacă se creează încă 3 sau mai multe locuri de muncă</t>
  </si>
  <si>
    <t>Proiect care adoptă soluții de obținere a energiei din surse regenerabile</t>
  </si>
  <si>
    <t>Proiectul promovează cicloturismul</t>
  </si>
  <si>
    <t>5.1.Proiectul prevede investiții/dotări/echipamente pentru promovarea și practicarea cicloturismului, cum ar fi: biciclete de diverse mărimi, căști de protecție, loc de prezentare și/sau parcare/garare biciclete, amenajare piste de biciclete sau trasee mountain bike, alte investiții private de agrement cicloturistic, etc.
Pentru primirea punctajului valoarea minimă destinată promovării/practicării cicloturismului va fi de 3% din valoarea eligibilă a proiectului.
Investiția/dotarea minimă:
-10 biciclete de diverse mărimi, inclusiv căști de protecție a ciclistului.
- loc special amenajat de închiriere/prezentare/garare biciclete cu panou informativ/publicitar.</t>
  </si>
  <si>
    <t>Reprezentantul legal al beneficiarului este o femeie sau un tânăr sub 40 de ani</t>
  </si>
  <si>
    <r>
      <t xml:space="preserve">6.1. Punctarea acestui criteriu se va face pe baza verificării actului de identitate al reprezentantului legal al solicitantului.
</t>
    </r>
    <r>
      <rPr>
        <i/>
        <sz val="11"/>
        <rFont val="Calibri"/>
        <family val="2"/>
        <scheme val="minor"/>
      </rPr>
      <t>Se va primi punctaj numai în următoarele cazuri:
•	reprezentantul legal al unei persoane fizice autorizate (PFA), întreprinderi individuale (I.I.) sau întreprinderi familiale (I.F.) are vârsta sub 40 de ani la data depunerii Cererii de Finanţare a proiectului;
•	reprezentantul legal al unei societăți cu răspundere limitate (SRL sau SRL-D) are vârsta sub 40 de ani la data depunerii Cererii de Finanţare a proiectului.
În cazul în care reprezentantul legal al formelor de organizare menționate anterior este femeie se acordă punctaj la acest criteriu, indiferent de vârsta acesteia la data depunerii Cererii de Finanţare.</t>
    </r>
  </si>
  <si>
    <r>
      <t xml:space="preserve">4.1.Proiecte care adoptă soluții de obținere a energiei din surse regenerabile.
</t>
    </r>
    <r>
      <rPr>
        <i/>
        <sz val="10"/>
        <color theme="1"/>
        <rFont val="Calibri"/>
        <family val="2"/>
        <scheme val="minor"/>
      </rPr>
      <t>Punctarea acestui criteriu se va face numai dacă acest lucru este prezentat şi demonstrat în Studiul de Fezabilitate  şi cheltuielile cu investiţiile de producere a energiei din surse regenerabile sunt prevăzute în devizul pe obiect, devizul general şi bugetul indicativ.
Punctajul se acordă numai dacă valoarea investiţiei pentru energie regenerabilă este de cel puțin 1,5% valoarea totală eligibilă a proiectului.</t>
    </r>
  </si>
  <si>
    <r>
      <t xml:space="preserve">2.1.Proiecte care sunt inițiate de o întreprindere care are întreaga activitate în teritoriul GAL Dealurile Sultanului.
</t>
    </r>
    <r>
      <rPr>
        <i/>
        <sz val="10"/>
        <color theme="1"/>
        <rFont val="Calibri"/>
        <family val="2"/>
        <scheme val="minor"/>
      </rPr>
      <t>Punctarea acestui criteriu se va face pe baza verificării datelor înscrise în Certificatul constatator eliberat de ONRC sau în urma consultării serviciului online RECOM.
Se va acorda punctaj pentru toate societățile care au sediul și toate punctele de lucru în teritoriul GAL Dealurile Sultanului.</t>
    </r>
  </si>
  <si>
    <t>Solicitantul participă la schema de calitate națională de atestare a unui produs tradițional</t>
  </si>
  <si>
    <t>7.1.Solicitantul participă la schema de calitate națională de atestare a unui produs tradițional
Punctarea acestui criteriu se va face dacă solicitantul dovedește că a implementat atestarea unui produs tradițional conform legislației naționale.  Se va prezenta atestatul unui produs tradițional, eliberat conform Ordinului MADR nr. 724/2013</t>
  </si>
  <si>
    <r>
      <t xml:space="preserve">DOC. 2.4 </t>
    </r>
    <r>
      <rPr>
        <b/>
        <sz val="7.5"/>
        <color rgb="FF008080"/>
        <rFont val="Calibri"/>
        <family val="2"/>
        <scheme val="minor"/>
      </rPr>
      <t>Declaraţia de inactivitate înregistrată la Administraţia Financiară, în
cazul solicitanţilor care nu au desfăşurat activitate anterior depunerii
proiectului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</si>
</sst>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theme="0"/>
      <name val="Calibri"/>
      <family val="2"/>
      <scheme val="minor"/>
    </font>
    <font>
      <b/>
      <sz val="11"/>
      <name val="Calibri"/>
      <family val="2"/>
      <scheme val="minor"/>
    </font>
    <font>
      <i/>
      <sz val="11"/>
      <name val="Calibri"/>
      <family val="2"/>
      <scheme val="minor"/>
    </font>
    <font>
      <i/>
      <sz val="10"/>
      <color theme="1"/>
      <name val="Calibri"/>
      <family val="2"/>
      <scheme val="minor"/>
    </font>
    <font>
      <sz val="11"/>
      <color rgb="FF000000"/>
      <name val="Calibri"/>
      <family val="2"/>
    </font>
    <font>
      <u/>
      <sz val="11"/>
      <color theme="1"/>
      <name val="Calibri"/>
      <family val="2"/>
      <charset val="238"/>
      <scheme val="minor"/>
    </font>
  </fonts>
  <fills count="12">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rgb="FFD4FAF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36">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4" fillId="3" borderId="0" xfId="0" applyFont="1" applyFill="1"/>
    <xf numFmtId="0" fontId="14" fillId="3" borderId="7" xfId="0" applyFont="1" applyFill="1" applyBorder="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28" fillId="0" borderId="8" xfId="0" applyFont="1" applyBorder="1" applyAlignment="1">
      <alignment wrapText="1"/>
    </xf>
    <xf numFmtId="0" fontId="28" fillId="0" borderId="0" xfId="0" applyFont="1" applyAlignment="1">
      <alignment vertical="top" wrapText="1"/>
    </xf>
    <xf numFmtId="0" fontId="30" fillId="0" borderId="9" xfId="0" applyFont="1" applyBorder="1"/>
    <xf numFmtId="0" fontId="21" fillId="0" borderId="0" xfId="0" applyFont="1" applyAlignment="1">
      <alignment vertical="center"/>
    </xf>
    <xf numFmtId="0" fontId="45" fillId="3" borderId="8" xfId="0" applyFont="1" applyFill="1" applyBorder="1"/>
    <xf numFmtId="0" fontId="45" fillId="3" borderId="0" xfId="0" applyFont="1" applyFill="1"/>
    <xf numFmtId="0" fontId="7" fillId="3" borderId="9" xfId="0" applyFont="1" applyFill="1" applyBorder="1" applyAlignment="1">
      <alignment vertical="top"/>
    </xf>
    <xf numFmtId="0" fontId="7" fillId="3" borderId="0" xfId="0" applyFont="1" applyFill="1" applyAlignment="1">
      <alignment horizontal="center" vertical="top"/>
    </xf>
    <xf numFmtId="0" fontId="2" fillId="3" borderId="7" xfId="0" applyFont="1" applyFill="1" applyBorder="1"/>
    <xf numFmtId="0" fontId="49" fillId="3" borderId="0" xfId="0" applyFont="1" applyFill="1" applyAlignment="1" applyProtection="1">
      <alignment vertical="center"/>
      <protection locked="0"/>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33" fillId="0" borderId="0" xfId="0" applyFont="1" applyAlignment="1">
      <alignment horizontal="center" vertical="center"/>
    </xf>
    <xf numFmtId="0" fontId="26" fillId="0" borderId="9" xfId="0" applyFont="1" applyBorder="1"/>
    <xf numFmtId="0" fontId="22" fillId="3" borderId="10" xfId="0" applyFont="1" applyFill="1" applyBorder="1" applyAlignment="1">
      <alignment vertical="center" wrapText="1"/>
    </xf>
    <xf numFmtId="0" fontId="22" fillId="3" borderId="5" xfId="0" applyFont="1" applyFill="1" applyBorder="1" applyAlignment="1">
      <alignment vertical="center" wrapText="1"/>
    </xf>
    <xf numFmtId="0" fontId="22" fillId="3" borderId="5" xfId="0" applyFont="1" applyFill="1" applyBorder="1" applyAlignment="1">
      <alignment horizontal="center" vertical="center" wrapText="1"/>
    </xf>
    <xf numFmtId="0" fontId="40" fillId="3" borderId="3" xfId="0" applyFont="1" applyFill="1" applyBorder="1" applyAlignment="1">
      <alignment horizontal="left" vertical="top" wrapText="1"/>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4" fillId="3" borderId="0" xfId="0" applyFont="1" applyFill="1" applyAlignment="1">
      <alignment horizontal="left" vertical="center" wrapText="1"/>
    </xf>
    <xf numFmtId="0" fontId="14" fillId="3" borderId="0" xfId="0" applyFont="1" applyFill="1" applyAlignment="1">
      <alignment horizontal="left" vertical="center"/>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7"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62" fillId="10" borderId="8"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0" borderId="1" xfId="0" applyFont="1" applyBorder="1" applyAlignment="1">
      <alignment horizontal="center" vertical="center"/>
    </xf>
    <xf numFmtId="0" fontId="22" fillId="3" borderId="10" xfId="0" applyFont="1" applyFill="1" applyBorder="1" applyAlignment="1">
      <alignment horizontal="center" vertical="center" wrapText="1"/>
    </xf>
    <xf numFmtId="0" fontId="55" fillId="3" borderId="3"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62" fillId="10" borderId="3" xfId="0" applyFont="1" applyFill="1" applyBorder="1" applyAlignment="1">
      <alignment horizontal="center" vertical="center"/>
    </xf>
    <xf numFmtId="0" fontId="62" fillId="10" borderId="4" xfId="0" applyFont="1" applyFill="1" applyBorder="1" applyAlignment="1">
      <alignment horizontal="center" vertical="center"/>
    </xf>
    <xf numFmtId="0" fontId="62" fillId="10" borderId="2" xfId="0" applyFont="1" applyFill="1" applyBorder="1" applyAlignment="1">
      <alignment horizontal="center" vertical="center"/>
    </xf>
    <xf numFmtId="0" fontId="62" fillId="10" borderId="3" xfId="0" applyFont="1" applyFill="1" applyBorder="1" applyAlignment="1">
      <alignment horizontal="center" vertical="center" wrapText="1"/>
    </xf>
    <xf numFmtId="0" fontId="62" fillId="10" borderId="4"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center"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left"/>
    </xf>
    <xf numFmtId="0" fontId="7" fillId="3" borderId="0" xfId="0" applyFont="1" applyFill="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6" fillId="3" borderId="0" xfId="0" applyFont="1" applyFill="1" applyAlignment="1">
      <alignment horizontal="left" vertical="top"/>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xf>
    <xf numFmtId="0" fontId="14" fillId="3" borderId="0" xfId="0" applyFont="1" applyFill="1" applyAlignment="1">
      <alignment horizontal="left"/>
    </xf>
    <xf numFmtId="0" fontId="7" fillId="3" borderId="9"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9" fontId="22" fillId="3" borderId="4" xfId="0" applyNumberFormat="1" applyFont="1" applyFill="1" applyBorder="1" applyAlignment="1">
      <alignment horizontal="center" vertical="center"/>
    </xf>
    <xf numFmtId="0" fontId="22" fillId="3" borderId="5" xfId="0" applyFont="1" applyFill="1" applyBorder="1" applyAlignment="1">
      <alignment horizontal="left" vertical="top" wrapText="1"/>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5"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16" fillId="3" borderId="0" xfId="0" applyFont="1" applyFill="1" applyAlignment="1">
      <alignment horizontal="left" vertical="center" wrapText="1"/>
    </xf>
    <xf numFmtId="0" fontId="16" fillId="3" borderId="0" xfId="0" applyFont="1" applyFill="1" applyAlignment="1">
      <alignment horizontal="left" vertical="center"/>
    </xf>
    <xf numFmtId="0" fontId="16" fillId="3" borderId="7" xfId="0" applyFont="1" applyFill="1" applyBorder="1" applyAlignment="1">
      <alignment horizontal="left" vertical="center"/>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5"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0" fontId="62" fillId="10" borderId="10" xfId="0" applyFont="1" applyFill="1" applyBorder="1" applyAlignment="1">
      <alignment horizontal="center" vertical="center"/>
    </xf>
    <xf numFmtId="0" fontId="62" fillId="10" borderId="8" xfId="0" applyFont="1" applyFill="1" applyBorder="1" applyAlignment="1">
      <alignment horizontal="center" vertical="center"/>
    </xf>
    <xf numFmtId="0" fontId="62" fillId="10" borderId="11"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0" xfId="0" applyFont="1" applyFill="1" applyAlignment="1">
      <alignment horizontal="center" vertical="center"/>
    </xf>
    <xf numFmtId="0" fontId="62" fillId="10" borderId="7" xfId="0" applyFont="1" applyFill="1" applyBorder="1" applyAlignment="1">
      <alignment horizontal="center" vertical="center"/>
    </xf>
    <xf numFmtId="0" fontId="62" fillId="10" borderId="12" xfId="0" applyFont="1" applyFill="1" applyBorder="1" applyAlignment="1">
      <alignment horizontal="center" vertical="center"/>
    </xf>
    <xf numFmtId="0" fontId="62" fillId="10" borderId="9" xfId="0" applyFont="1" applyFill="1" applyBorder="1" applyAlignment="1">
      <alignment horizontal="center" vertical="center"/>
    </xf>
    <xf numFmtId="0" fontId="62" fillId="10" borderId="1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2" xfId="0" applyFont="1" applyFill="1" applyBorder="1" applyAlignment="1">
      <alignment horizontal="center" vertical="center"/>
    </xf>
    <xf numFmtId="0" fontId="14" fillId="3" borderId="7" xfId="0" applyFont="1" applyFill="1" applyBorder="1" applyAlignment="1">
      <alignment horizontal="left" vertical="center" wrapText="1"/>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0" fillId="3" borderId="1" xfId="0" applyFill="1" applyBorder="1" applyAlignment="1">
      <alignment horizontal="center"/>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5"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 xfId="0" applyFont="1" applyFill="1" applyBorder="1" applyAlignment="1">
      <alignment vertical="center"/>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66" fillId="3" borderId="1" xfId="0" applyFont="1"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0" fillId="3" borderId="14"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3" xfId="0" applyFont="1" applyFill="1" applyBorder="1" applyAlignment="1">
      <alignment horizontal="left" vertical="center" wrapText="1"/>
    </xf>
    <xf numFmtId="0" fontId="40" fillId="3" borderId="1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3" xfId="0" applyFill="1" applyBorder="1" applyAlignment="1">
      <alignment horizont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right" vertical="center" wrapText="1"/>
      <protection locked="0"/>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1" fillId="3" borderId="1" xfId="0" applyFont="1" applyFill="1" applyBorder="1" applyAlignment="1">
      <alignment horizontal="right" vertical="center"/>
    </xf>
    <xf numFmtId="0" fontId="26" fillId="3" borderId="1" xfId="0" applyFont="1" applyFill="1" applyBorder="1" applyAlignment="1">
      <alignment horizontal="left" vertical="center"/>
    </xf>
    <xf numFmtId="0" fontId="26" fillId="3" borderId="1" xfId="0" applyFont="1" applyFill="1" applyBorder="1" applyAlignment="1">
      <alignment horizontal="right" vertical="center"/>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righ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1" xfId="0" applyFont="1" applyFill="1" applyBorder="1" applyAlignment="1">
      <alignment horizontal="left"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3"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Border="1" applyAlignment="1">
      <alignment horizontal="center"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 fillId="3" borderId="0" xfId="0" applyFont="1" applyFill="1" applyAlignment="1">
      <alignment horizontal="left"/>
    </xf>
    <xf numFmtId="0" fontId="7" fillId="3" borderId="7" xfId="0" applyFont="1" applyFill="1" applyBorder="1" applyAlignment="1">
      <alignment horizontal="left"/>
    </xf>
    <xf numFmtId="0" fontId="21" fillId="2" borderId="1" xfId="0" applyFont="1" applyFill="1" applyBorder="1" applyAlignment="1">
      <alignment horizont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21" fillId="0" borderId="0" xfId="0" applyFont="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lignment horizontal="center"/>
    </xf>
    <xf numFmtId="0" fontId="21" fillId="0" borderId="0" xfId="0" applyFont="1" applyAlignment="1">
      <alignment horizontal="left"/>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2" fillId="3" borderId="1" xfId="0" applyFont="1" applyFill="1" applyBorder="1" applyAlignment="1">
      <alignment horizontal="center" vertical="center"/>
    </xf>
    <xf numFmtId="0" fontId="54" fillId="0" borderId="3" xfId="0" applyFont="1" applyBorder="1" applyAlignment="1" applyProtection="1">
      <alignment horizontal="left" vertical="center" wrapText="1"/>
      <protection locked="0"/>
    </xf>
    <xf numFmtId="0" fontId="0" fillId="3" borderId="1" xfId="0" applyFill="1" applyBorder="1" applyAlignment="1">
      <alignment horizontal="left" vertical="center"/>
    </xf>
    <xf numFmtId="0" fontId="52" fillId="11" borderId="1"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14" xfId="0" applyFont="1" applyFill="1" applyBorder="1" applyAlignment="1" applyProtection="1">
      <alignment horizontal="center" vertical="center"/>
      <protection locked="0"/>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9" fillId="3" borderId="3" xfId="0" applyFont="1" applyFill="1" applyBorder="1" applyAlignment="1">
      <alignment horizontal="left" vertical="center" wrapText="1"/>
    </xf>
    <xf numFmtId="0" fontId="54" fillId="0" borderId="1" xfId="0" applyFont="1" applyBorder="1" applyAlignment="1" applyProtection="1">
      <alignment horizontal="left" wrapText="1"/>
      <protection locked="0"/>
    </xf>
    <xf numFmtId="0" fontId="54" fillId="0" borderId="1" xfId="0" applyFont="1" applyBorder="1" applyAlignment="1" applyProtection="1">
      <alignment horizontal="left"/>
      <protection locked="0"/>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39" fillId="3" borderId="3" xfId="0" applyFont="1" applyFill="1" applyBorder="1" applyAlignment="1">
      <alignment horizontal="left" wrapText="1"/>
    </xf>
    <xf numFmtId="0" fontId="39" fillId="3" borderId="4" xfId="0" applyFont="1" applyFill="1" applyBorder="1" applyAlignment="1">
      <alignment horizontal="left"/>
    </xf>
    <xf numFmtId="0" fontId="39" fillId="3" borderId="2" xfId="0" applyFont="1" applyFill="1" applyBorder="1" applyAlignment="1">
      <alignment horizontal="left"/>
    </xf>
    <xf numFmtId="0" fontId="66" fillId="3" borderId="3" xfId="0" applyFont="1" applyFill="1" applyBorder="1" applyAlignment="1">
      <alignment horizontal="center"/>
    </xf>
    <xf numFmtId="0" fontId="66" fillId="3" borderId="4" xfId="0" applyFont="1" applyFill="1" applyBorder="1" applyAlignment="1">
      <alignment horizontal="center"/>
    </xf>
    <xf numFmtId="0" fontId="66" fillId="3" borderId="2" xfId="0" applyFont="1" applyFill="1" applyBorder="1" applyAlignment="1">
      <alignment horizont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11" borderId="3" xfId="0" applyFont="1" applyFill="1" applyBorder="1" applyAlignment="1" applyProtection="1">
      <alignment horizontal="center" vertical="center" wrapText="1"/>
      <protection locked="0"/>
    </xf>
    <xf numFmtId="0" fontId="52" fillId="11" borderId="4" xfId="0" applyFont="1" applyFill="1" applyBorder="1" applyAlignment="1" applyProtection="1">
      <alignment horizontal="center" vertical="center" wrapText="1"/>
      <protection locked="0"/>
    </xf>
    <xf numFmtId="0" fontId="52" fillId="11" borderId="2" xfId="0" applyFont="1" applyFill="1" applyBorder="1" applyAlignment="1" applyProtection="1">
      <alignment horizontal="center" vertical="center" wrapText="1"/>
      <protection locked="0"/>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0" fillId="3" borderId="6" xfId="0" applyFill="1" applyBorder="1" applyAlignment="1">
      <alignment horizontal="center"/>
    </xf>
    <xf numFmtId="0" fontId="7" fillId="3" borderId="15" xfId="0" applyFont="1" applyFill="1" applyBorder="1" applyAlignment="1">
      <alignment horizontal="right"/>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righ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31" fillId="2" borderId="0" xfId="0" applyFont="1" applyFill="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0"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0" xfId="0" applyFont="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164" fontId="52" fillId="5" borderId="3" xfId="0" applyNumberFormat="1" applyFont="1" applyFill="1" applyBorder="1" applyAlignment="1">
      <alignment horizontal="center" vertical="center"/>
    </xf>
    <xf numFmtId="164" fontId="52" fillId="5" borderId="4" xfId="0" applyNumberFormat="1" applyFont="1" applyFill="1" applyBorder="1" applyAlignment="1">
      <alignment horizontal="center" vertical="center"/>
    </xf>
    <xf numFmtId="164" fontId="52" fillId="5" borderId="2" xfId="0" applyNumberFormat="1" applyFont="1" applyFill="1" applyBorder="1" applyAlignment="1">
      <alignment horizontal="center" vertical="center"/>
    </xf>
    <xf numFmtId="0" fontId="17" fillId="3" borderId="0" xfId="0" applyFont="1" applyFill="1" applyAlignment="1">
      <alignment horizontal="left" vertic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7" fillId="3" borderId="0" xfId="0" applyFont="1" applyFill="1" applyAlignment="1">
      <alignment horizontal="center" vertic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4" fillId="3" borderId="8"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49" fontId="49" fillId="5" borderId="1" xfId="0" applyNumberFormat="1" applyFont="1" applyFill="1" applyBorder="1" applyAlignment="1" applyProtection="1">
      <alignment horizontal="center"/>
      <protection locked="0"/>
    </xf>
    <xf numFmtId="0" fontId="28" fillId="0" borderId="0" xfId="0" applyFont="1" applyAlignment="1">
      <alignment horizontal="left" vertical="top" wrapText="1"/>
    </xf>
    <xf numFmtId="0" fontId="26" fillId="3" borderId="0" xfId="0" applyFont="1" applyFill="1" applyAlignment="1">
      <alignment horizontal="left"/>
    </xf>
    <xf numFmtId="0" fontId="26" fillId="3" borderId="7" xfId="0" applyFont="1" applyFill="1" applyBorder="1" applyAlignment="1">
      <alignment horizontal="left"/>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13" fillId="0" borderId="1" xfId="0" applyFont="1" applyBorder="1" applyAlignment="1">
      <alignment horizont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3"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59" fillId="8" borderId="5" xfId="0" applyFont="1" applyFill="1" applyBorder="1" applyAlignment="1">
      <alignment horizontal="center" vertical="center" wrapText="1"/>
    </xf>
    <xf numFmtId="0" fontId="59" fillId="8" borderId="0" xfId="0" applyFont="1" applyFill="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7" fillId="3" borderId="9" xfId="0" applyFont="1" applyFill="1" applyBorder="1" applyAlignment="1">
      <alignment horizontal="left" vertical="top"/>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7"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2" xfId="0" applyFont="1" applyBorder="1" applyAlignment="1">
      <alignment horizont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2" fillId="3" borderId="1" xfId="0" applyFont="1" applyFill="1" applyBorder="1" applyAlignment="1">
      <alignment horizontal="left" vertical="center"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10" fillId="0" borderId="0" xfId="0" applyFont="1" applyAlignment="1">
      <alignment horizontal="center"/>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0" fontId="60" fillId="3" borderId="0" xfId="0" applyFont="1" applyFill="1" applyAlignment="1">
      <alignment horizontal="left" vertical="top" wrapText="1"/>
    </xf>
    <xf numFmtId="0" fontId="1" fillId="3" borderId="0" xfId="0" applyFont="1" applyFill="1" applyAlignment="1">
      <alignment horizontal="left" vertical="top" wrapText="1"/>
    </xf>
    <xf numFmtId="0" fontId="1" fillId="3" borderId="7"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54" fillId="0" borderId="1" xfId="0" applyFont="1" applyBorder="1" applyAlignment="1" applyProtection="1">
      <alignment horizontal="left" vertical="top" wrapText="1"/>
      <protection locked="0"/>
    </xf>
    <xf numFmtId="0" fontId="54" fillId="0" borderId="1" xfId="0" applyFont="1" applyBorder="1" applyAlignment="1" applyProtection="1">
      <alignment horizontal="left" vertical="top"/>
      <protection locked="0"/>
    </xf>
    <xf numFmtId="0" fontId="54" fillId="0" borderId="4"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22" fillId="3" borderId="1" xfId="0" applyFont="1" applyFill="1" applyBorder="1" applyAlignment="1">
      <alignment horizontal="left" vertical="top"/>
    </xf>
    <xf numFmtId="0" fontId="22" fillId="3" borderId="4" xfId="0" applyFont="1" applyFill="1" applyBorder="1" applyAlignment="1">
      <alignment vertical="center"/>
    </xf>
    <xf numFmtId="0" fontId="22" fillId="3" borderId="2" xfId="0" applyFont="1" applyFill="1" applyBorder="1" applyAlignment="1">
      <alignment vertical="center"/>
    </xf>
    <xf numFmtId="0" fontId="22" fillId="3" borderId="0" xfId="0" applyFont="1" applyFill="1" applyBorder="1" applyAlignment="1">
      <alignment horizontal="center"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0" fillId="0" borderId="3" xfId="0" applyBorder="1" applyAlignment="1">
      <alignment horizontal="center"/>
    </xf>
    <xf numFmtId="166" fontId="22" fillId="0" borderId="3" xfId="0" applyNumberFormat="1" applyFont="1" applyFill="1" applyBorder="1" applyAlignment="1">
      <alignment horizontal="center" vertical="center"/>
    </xf>
    <xf numFmtId="166" fontId="22" fillId="0" borderId="4" xfId="0" applyNumberFormat="1" applyFont="1" applyFill="1" applyBorder="1" applyAlignment="1">
      <alignment horizontal="center" vertical="center"/>
    </xf>
    <xf numFmtId="166" fontId="22" fillId="0" borderId="2"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0" fontId="64" fillId="3" borderId="3" xfId="0" applyFont="1" applyFill="1" applyBorder="1" applyAlignment="1">
      <alignment horizontal="left" vertical="top" wrapText="1"/>
    </xf>
    <xf numFmtId="0" fontId="42" fillId="8" borderId="3" xfId="0" applyFont="1" applyFill="1" applyBorder="1" applyAlignment="1">
      <alignment horizontal="left" vertical="center" wrapText="1"/>
    </xf>
    <xf numFmtId="0" fontId="42" fillId="8" borderId="4" xfId="0" applyFont="1" applyFill="1" applyBorder="1" applyAlignment="1">
      <alignment horizontal="left" vertical="center" wrapText="1"/>
    </xf>
    <xf numFmtId="0" fontId="42" fillId="8" borderId="2" xfId="0" applyFont="1" applyFill="1" applyBorder="1" applyAlignment="1">
      <alignment horizontal="left" vertical="center" wrapText="1"/>
    </xf>
    <xf numFmtId="0" fontId="51" fillId="3" borderId="10" xfId="0" applyFont="1" applyFill="1" applyBorder="1" applyAlignment="1">
      <alignment horizontal="left" vertical="top" wrapText="1"/>
    </xf>
    <xf numFmtId="0" fontId="51" fillId="3" borderId="8" xfId="0" applyFont="1" applyFill="1" applyBorder="1" applyAlignment="1">
      <alignment horizontal="left" vertical="top" wrapText="1"/>
    </xf>
    <xf numFmtId="0" fontId="51" fillId="3" borderId="11" xfId="0" applyFont="1" applyFill="1" applyBorder="1" applyAlignment="1">
      <alignment horizontal="left" vertical="top" wrapText="1"/>
    </xf>
    <xf numFmtId="0" fontId="51" fillId="3" borderId="12" xfId="0" applyFont="1" applyFill="1" applyBorder="1" applyAlignment="1">
      <alignment horizontal="left" vertical="top" wrapText="1"/>
    </xf>
    <xf numFmtId="0" fontId="51" fillId="3" borderId="9" xfId="0" applyFont="1" applyFill="1" applyBorder="1" applyAlignment="1">
      <alignment horizontal="left" vertical="top" wrapText="1"/>
    </xf>
    <xf numFmtId="0" fontId="51" fillId="3" borderId="13" xfId="0" applyFont="1" applyFill="1" applyBorder="1" applyAlignment="1">
      <alignment horizontal="left" vertical="top" wrapText="1"/>
    </xf>
    <xf numFmtId="0" fontId="61" fillId="0" borderId="10"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1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2BF5B2"/>
      <color rgb="FFD4FAF4"/>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GBox"/>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Radio" checked="Checked"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GBox"/>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GBox"/>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GBox"/>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208915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oneCellAnchor>
    <xdr:from>
      <xdr:col>0</xdr:col>
      <xdr:colOff>28575</xdr:colOff>
      <xdr:row>343</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6238694"/>
          <a:ext cx="638175" cy="889001"/>
        </a:xfrm>
        <a:prstGeom prst="rect">
          <a:avLst/>
        </a:prstGeom>
        <a:noFill/>
        <a:ln w="3175">
          <a:solidFill>
            <a:schemeClr val="tx1"/>
          </a:solidFill>
        </a:ln>
      </xdr:spPr>
    </xdr:pic>
    <xdr:clientData/>
  </xdr:oneCellAnchor>
  <xdr:oneCellAnchor>
    <xdr:from>
      <xdr:col>0</xdr:col>
      <xdr:colOff>0</xdr:colOff>
      <xdr:row>394</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563919"/>
          <a:ext cx="638175" cy="889001"/>
        </a:xfrm>
        <a:prstGeom prst="rect">
          <a:avLst/>
        </a:prstGeom>
        <a:noFill/>
        <a:ln w="3175">
          <a:solidFill>
            <a:schemeClr val="tx1"/>
          </a:solidFill>
        </a:ln>
      </xdr:spPr>
    </xdr:pic>
    <xdr:clientData/>
  </xdr:oneCellAnchor>
  <xdr:oneCellAnchor>
    <xdr:from>
      <xdr:col>0</xdr:col>
      <xdr:colOff>0</xdr:colOff>
      <xdr:row>426</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246659"/>
          <a:ext cx="638175" cy="889001"/>
        </a:xfrm>
        <a:prstGeom prst="rect">
          <a:avLst/>
        </a:prstGeom>
        <a:noFill/>
        <a:ln w="3175">
          <a:solidFill>
            <a:schemeClr val="tx1"/>
          </a:solidFill>
        </a:ln>
      </xdr:spPr>
    </xdr:pic>
    <xdr:clientData/>
  </xdr:oneCellAnchor>
  <xdr:twoCellAnchor>
    <xdr:from>
      <xdr:col>5</xdr:col>
      <xdr:colOff>5442</xdr:colOff>
      <xdr:row>392</xdr:row>
      <xdr:rowOff>3265</xdr:rowOff>
    </xdr:from>
    <xdr:to>
      <xdr:col>43</xdr:col>
      <xdr:colOff>55242</xdr:colOff>
      <xdr:row>393</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62642" y="107247145"/>
          <a:ext cx="4317000" cy="24928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423</xdr:row>
      <xdr:rowOff>103414</xdr:rowOff>
    </xdr:from>
    <xdr:to>
      <xdr:col>43</xdr:col>
      <xdr:colOff>33471</xdr:colOff>
      <xdr:row>425</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37606" y="113885254"/>
          <a:ext cx="4320265" cy="24492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467</xdr:row>
      <xdr:rowOff>21772</xdr:rowOff>
    </xdr:from>
    <xdr:to>
      <xdr:col>43</xdr:col>
      <xdr:colOff>28028</xdr:colOff>
      <xdr:row>468</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32163" y="122581852"/>
          <a:ext cx="4320265" cy="24819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54</xdr:col>
      <xdr:colOff>83820</xdr:colOff>
      <xdr:row>0</xdr:row>
      <xdr:rowOff>0</xdr:rowOff>
    </xdr:from>
    <xdr:to>
      <xdr:col>60</xdr:col>
      <xdr:colOff>24553</xdr:colOff>
      <xdr:row>2</xdr:row>
      <xdr:rowOff>51647</xdr:rowOff>
    </xdr:to>
    <xdr:pic>
      <xdr:nvPicPr>
        <xdr:cNvPr id="15" name="Picture 0" descr="sigla gal.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2180" y="0"/>
          <a:ext cx="580813" cy="5164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7620</xdr:colOff>
          <xdr:row>99</xdr:row>
          <xdr:rowOff>45720</xdr:rowOff>
        </xdr:from>
        <xdr:to>
          <xdr:col>20</xdr:col>
          <xdr:colOff>76200</xdr:colOff>
          <xdr:row>101</xdr:row>
          <xdr:rowOff>60960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68580</xdr:rowOff>
        </xdr:from>
        <xdr:to>
          <xdr:col>6</xdr:col>
          <xdr:colOff>68580</xdr:colOff>
          <xdr:row>100</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76200</xdr:rowOff>
        </xdr:from>
        <xdr:to>
          <xdr:col>34</xdr:col>
          <xdr:colOff>0</xdr:colOff>
          <xdr:row>100</xdr:row>
          <xdr:rowOff>76200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160</xdr:row>
          <xdr:rowOff>0</xdr:rowOff>
        </xdr:from>
        <xdr:to>
          <xdr:col>16</xdr:col>
          <xdr:colOff>15240</xdr:colOff>
          <xdr:row>163</xdr:row>
          <xdr:rowOff>7620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161</xdr:row>
          <xdr:rowOff>137160</xdr:rowOff>
        </xdr:from>
        <xdr:to>
          <xdr:col>7</xdr:col>
          <xdr:colOff>45720</xdr:colOff>
          <xdr:row>163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161</xdr:row>
          <xdr:rowOff>137160</xdr:rowOff>
        </xdr:from>
        <xdr:to>
          <xdr:col>10</xdr:col>
          <xdr:colOff>30480</xdr:colOff>
          <xdr:row>163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137160</xdr:rowOff>
        </xdr:from>
        <xdr:to>
          <xdr:col>14</xdr:col>
          <xdr:colOff>30480</xdr:colOff>
          <xdr:row>163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246</xdr:row>
          <xdr:rowOff>83820</xdr:rowOff>
        </xdr:from>
        <xdr:to>
          <xdr:col>21</xdr:col>
          <xdr:colOff>83820</xdr:colOff>
          <xdr:row>248</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247</xdr:row>
          <xdr:rowOff>0</xdr:rowOff>
        </xdr:from>
        <xdr:to>
          <xdr:col>10</xdr:col>
          <xdr:colOff>91440</xdr:colOff>
          <xdr:row>248</xdr:row>
          <xdr:rowOff>30480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0</xdr:rowOff>
        </xdr:from>
        <xdr:to>
          <xdr:col>18</xdr:col>
          <xdr:colOff>99060</xdr:colOff>
          <xdr:row>248</xdr:row>
          <xdr:rowOff>30480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251</xdr:row>
          <xdr:rowOff>472440</xdr:rowOff>
        </xdr:from>
        <xdr:to>
          <xdr:col>59</xdr:col>
          <xdr:colOff>7620</xdr:colOff>
          <xdr:row>252</xdr:row>
          <xdr:rowOff>91440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15240</xdr:colOff>
          <xdr:row>253</xdr:row>
          <xdr:rowOff>198120</xdr:rowOff>
        </xdr:from>
        <xdr:to>
          <xdr:col>59</xdr:col>
          <xdr:colOff>0</xdr:colOff>
          <xdr:row>253</xdr:row>
          <xdr:rowOff>396240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254</xdr:row>
          <xdr:rowOff>198120</xdr:rowOff>
        </xdr:from>
        <xdr:to>
          <xdr:col>59</xdr:col>
          <xdr:colOff>7620</xdr:colOff>
          <xdr:row>254</xdr:row>
          <xdr:rowOff>396240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255</xdr:row>
          <xdr:rowOff>472440</xdr:rowOff>
        </xdr:from>
        <xdr:to>
          <xdr:col>59</xdr:col>
          <xdr:colOff>7620</xdr:colOff>
          <xdr:row>256</xdr:row>
          <xdr:rowOff>91440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258</xdr:row>
          <xdr:rowOff>190500</xdr:rowOff>
        </xdr:from>
        <xdr:to>
          <xdr:col>59</xdr:col>
          <xdr:colOff>0</xdr:colOff>
          <xdr:row>258</xdr:row>
          <xdr:rowOff>388620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481</xdr:row>
          <xdr:rowOff>106680</xdr:rowOff>
        </xdr:from>
        <xdr:to>
          <xdr:col>35</xdr:col>
          <xdr:colOff>0</xdr:colOff>
          <xdr:row>481</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492</xdr:row>
          <xdr:rowOff>53340</xdr:rowOff>
        </xdr:from>
        <xdr:to>
          <xdr:col>40</xdr:col>
          <xdr:colOff>45720</xdr:colOff>
          <xdr:row>492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490</xdr:row>
          <xdr:rowOff>845820</xdr:rowOff>
        </xdr:from>
        <xdr:to>
          <xdr:col>40</xdr:col>
          <xdr:colOff>15240</xdr:colOff>
          <xdr:row>490</xdr:row>
          <xdr:rowOff>1021080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495</xdr:row>
          <xdr:rowOff>144780</xdr:rowOff>
        </xdr:from>
        <xdr:to>
          <xdr:col>40</xdr:col>
          <xdr:colOff>76200</xdr:colOff>
          <xdr:row>495</xdr:row>
          <xdr:rowOff>320040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497</xdr:row>
          <xdr:rowOff>7620</xdr:rowOff>
        </xdr:from>
        <xdr:to>
          <xdr:col>53</xdr:col>
          <xdr:colOff>76200</xdr:colOff>
          <xdr:row>497</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495</xdr:row>
          <xdr:rowOff>419100</xdr:rowOff>
        </xdr:from>
        <xdr:to>
          <xdr:col>40</xdr:col>
          <xdr:colOff>60960</xdr:colOff>
          <xdr:row>497</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498</xdr:row>
          <xdr:rowOff>7620</xdr:rowOff>
        </xdr:from>
        <xdr:to>
          <xdr:col>53</xdr:col>
          <xdr:colOff>76200</xdr:colOff>
          <xdr:row>498</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502</xdr:row>
          <xdr:rowOff>53340</xdr:rowOff>
        </xdr:from>
        <xdr:to>
          <xdr:col>34</xdr:col>
          <xdr:colOff>68580</xdr:colOff>
          <xdr:row>502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504</xdr:row>
          <xdr:rowOff>144780</xdr:rowOff>
        </xdr:from>
        <xdr:to>
          <xdr:col>54</xdr:col>
          <xdr:colOff>15240</xdr:colOff>
          <xdr:row>504</xdr:row>
          <xdr:rowOff>320040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505</xdr:row>
          <xdr:rowOff>205740</xdr:rowOff>
        </xdr:from>
        <xdr:to>
          <xdr:col>54</xdr:col>
          <xdr:colOff>0</xdr:colOff>
          <xdr:row>505</xdr:row>
          <xdr:rowOff>381000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506</xdr:row>
          <xdr:rowOff>91440</xdr:rowOff>
        </xdr:from>
        <xdr:to>
          <xdr:col>40</xdr:col>
          <xdr:colOff>53340</xdr:colOff>
          <xdr:row>506</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507</xdr:row>
          <xdr:rowOff>251460</xdr:rowOff>
        </xdr:from>
        <xdr:to>
          <xdr:col>41</xdr:col>
          <xdr:colOff>0</xdr:colOff>
          <xdr:row>507</xdr:row>
          <xdr:rowOff>426720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508</xdr:row>
          <xdr:rowOff>205740</xdr:rowOff>
        </xdr:from>
        <xdr:to>
          <xdr:col>40</xdr:col>
          <xdr:colOff>15240</xdr:colOff>
          <xdr:row>508</xdr:row>
          <xdr:rowOff>381000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516</xdr:row>
          <xdr:rowOff>30480</xdr:rowOff>
        </xdr:from>
        <xdr:to>
          <xdr:col>34</xdr:col>
          <xdr:colOff>30480</xdr:colOff>
          <xdr:row>516</xdr:row>
          <xdr:rowOff>205740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517</xdr:row>
          <xdr:rowOff>22860</xdr:rowOff>
        </xdr:from>
        <xdr:to>
          <xdr:col>34</xdr:col>
          <xdr:colOff>7620</xdr:colOff>
          <xdr:row>517</xdr:row>
          <xdr:rowOff>198120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520</xdr:row>
          <xdr:rowOff>68580</xdr:rowOff>
        </xdr:from>
        <xdr:to>
          <xdr:col>40</xdr:col>
          <xdr:colOff>53340</xdr:colOff>
          <xdr:row>520</xdr:row>
          <xdr:rowOff>243840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521</xdr:row>
          <xdr:rowOff>182880</xdr:rowOff>
        </xdr:from>
        <xdr:to>
          <xdr:col>40</xdr:col>
          <xdr:colOff>45720</xdr:colOff>
          <xdr:row>521</xdr:row>
          <xdr:rowOff>358140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503</xdr:row>
          <xdr:rowOff>38100</xdr:rowOff>
        </xdr:from>
        <xdr:to>
          <xdr:col>35</xdr:col>
          <xdr:colOff>0</xdr:colOff>
          <xdr:row>503</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xdr:colOff>
          <xdr:row>543</xdr:row>
          <xdr:rowOff>91440</xdr:rowOff>
        </xdr:from>
        <xdr:to>
          <xdr:col>5</xdr:col>
          <xdr:colOff>15240</xdr:colOff>
          <xdr:row>543</xdr:row>
          <xdr:rowOff>350520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xdr:colOff>
          <xdr:row>544</xdr:row>
          <xdr:rowOff>137160</xdr:rowOff>
        </xdr:from>
        <xdr:to>
          <xdr:col>5</xdr:col>
          <xdr:colOff>0</xdr:colOff>
          <xdr:row>544</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546</xdr:row>
          <xdr:rowOff>30480</xdr:rowOff>
        </xdr:from>
        <xdr:to>
          <xdr:col>5</xdr:col>
          <xdr:colOff>38100</xdr:colOff>
          <xdr:row>546</xdr:row>
          <xdr:rowOff>259080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547</xdr:row>
          <xdr:rowOff>0</xdr:rowOff>
        </xdr:from>
        <xdr:to>
          <xdr:col>5</xdr:col>
          <xdr:colOff>38100</xdr:colOff>
          <xdr:row>547</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45720</xdr:rowOff>
        </xdr:from>
        <xdr:to>
          <xdr:col>10</xdr:col>
          <xdr:colOff>15240</xdr:colOff>
          <xdr:row>26</xdr:row>
          <xdr:rowOff>30480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7620</xdr:rowOff>
        </xdr:from>
        <xdr:to>
          <xdr:col>58</xdr:col>
          <xdr:colOff>76200</xdr:colOff>
          <xdr:row>27</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68580</xdr:colOff>
          <xdr:row>27</xdr:row>
          <xdr:rowOff>53340</xdr:rowOff>
        </xdr:from>
        <xdr:to>
          <xdr:col>58</xdr:col>
          <xdr:colOff>22860</xdr:colOff>
          <xdr:row>29</xdr:row>
          <xdr:rowOff>7620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198120</xdr:rowOff>
        </xdr:from>
        <xdr:to>
          <xdr:col>47</xdr:col>
          <xdr:colOff>76200</xdr:colOff>
          <xdr:row>28</xdr:row>
          <xdr:rowOff>160020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509</xdr:row>
          <xdr:rowOff>129540</xdr:rowOff>
        </xdr:from>
        <xdr:to>
          <xdr:col>40</xdr:col>
          <xdr:colOff>30480</xdr:colOff>
          <xdr:row>509</xdr:row>
          <xdr:rowOff>304800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591</xdr:row>
          <xdr:rowOff>0</xdr:rowOff>
        </xdr:from>
        <xdr:to>
          <xdr:col>50</xdr:col>
          <xdr:colOff>68580</xdr:colOff>
          <xdr:row>593</xdr:row>
          <xdr:rowOff>198120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591</xdr:row>
          <xdr:rowOff>22860</xdr:rowOff>
        </xdr:from>
        <xdr:to>
          <xdr:col>47</xdr:col>
          <xdr:colOff>53340</xdr:colOff>
          <xdr:row>591</xdr:row>
          <xdr:rowOff>198120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592</xdr:row>
          <xdr:rowOff>22860</xdr:rowOff>
        </xdr:from>
        <xdr:to>
          <xdr:col>47</xdr:col>
          <xdr:colOff>53340</xdr:colOff>
          <xdr:row>592</xdr:row>
          <xdr:rowOff>198120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593</xdr:row>
          <xdr:rowOff>22860</xdr:rowOff>
        </xdr:from>
        <xdr:to>
          <xdr:col>47</xdr:col>
          <xdr:colOff>53340</xdr:colOff>
          <xdr:row>593</xdr:row>
          <xdr:rowOff>198120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580</xdr:row>
          <xdr:rowOff>0</xdr:rowOff>
        </xdr:from>
        <xdr:to>
          <xdr:col>56</xdr:col>
          <xdr:colOff>76200</xdr:colOff>
          <xdr:row>580</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580</xdr:row>
          <xdr:rowOff>0</xdr:rowOff>
        </xdr:from>
        <xdr:to>
          <xdr:col>56</xdr:col>
          <xdr:colOff>76200</xdr:colOff>
          <xdr:row>580</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580</xdr:row>
          <xdr:rowOff>0</xdr:rowOff>
        </xdr:from>
        <xdr:to>
          <xdr:col>56</xdr:col>
          <xdr:colOff>76200</xdr:colOff>
          <xdr:row>580</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30480</xdr:colOff>
          <xdr:row>97</xdr:row>
          <xdr:rowOff>30480</xdr:rowOff>
        </xdr:from>
        <xdr:to>
          <xdr:col>21</xdr:col>
          <xdr:colOff>7620</xdr:colOff>
          <xdr:row>98</xdr:row>
          <xdr:rowOff>99060</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106680</xdr:rowOff>
        </xdr:from>
        <xdr:to>
          <xdr:col>10</xdr:col>
          <xdr:colOff>53340</xdr:colOff>
          <xdr:row>98</xdr:row>
          <xdr:rowOff>76200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60960</xdr:rowOff>
        </xdr:from>
        <xdr:to>
          <xdr:col>6</xdr:col>
          <xdr:colOff>53340</xdr:colOff>
          <xdr:row>104</xdr:row>
          <xdr:rowOff>60960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xdr:colOff>
          <xdr:row>101</xdr:row>
          <xdr:rowOff>167640</xdr:rowOff>
        </xdr:from>
        <xdr:to>
          <xdr:col>20</xdr:col>
          <xdr:colOff>91440</xdr:colOff>
          <xdr:row>104</xdr:row>
          <xdr:rowOff>68580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100</xdr:row>
          <xdr:rowOff>38100</xdr:rowOff>
        </xdr:from>
        <xdr:to>
          <xdr:col>6</xdr:col>
          <xdr:colOff>38100</xdr:colOff>
          <xdr:row>101</xdr:row>
          <xdr:rowOff>114300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102</xdr:row>
          <xdr:rowOff>68580</xdr:rowOff>
        </xdr:from>
        <xdr:to>
          <xdr:col>6</xdr:col>
          <xdr:colOff>53340</xdr:colOff>
          <xdr:row>103</xdr:row>
          <xdr:rowOff>68580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99060</xdr:rowOff>
        </xdr:from>
        <xdr:to>
          <xdr:col>4</xdr:col>
          <xdr:colOff>38100</xdr:colOff>
          <xdr:row>116</xdr:row>
          <xdr:rowOff>15240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30480</xdr:rowOff>
        </xdr:from>
        <xdr:to>
          <xdr:col>43</xdr:col>
          <xdr:colOff>45720</xdr:colOff>
          <xdr:row>100</xdr:row>
          <xdr:rowOff>106680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114</xdr:row>
          <xdr:rowOff>99060</xdr:rowOff>
        </xdr:from>
        <xdr:to>
          <xdr:col>16</xdr:col>
          <xdr:colOff>38100</xdr:colOff>
          <xdr:row>116</xdr:row>
          <xdr:rowOff>15240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91440</xdr:rowOff>
        </xdr:from>
        <xdr:to>
          <xdr:col>25</xdr:col>
          <xdr:colOff>45720</xdr:colOff>
          <xdr:row>116</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163</xdr:row>
          <xdr:rowOff>121920</xdr:rowOff>
        </xdr:from>
        <xdr:to>
          <xdr:col>4</xdr:col>
          <xdr:colOff>38100</xdr:colOff>
          <xdr:row>165</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121920</xdr:rowOff>
        </xdr:from>
        <xdr:to>
          <xdr:col>16</xdr:col>
          <xdr:colOff>38100</xdr:colOff>
          <xdr:row>165</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121920</xdr:rowOff>
        </xdr:from>
        <xdr:to>
          <xdr:col>27</xdr:col>
          <xdr:colOff>38100</xdr:colOff>
          <xdr:row>165</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482</xdr:row>
          <xdr:rowOff>106680</xdr:rowOff>
        </xdr:from>
        <xdr:to>
          <xdr:col>39</xdr:col>
          <xdr:colOff>68580</xdr:colOff>
          <xdr:row>482</xdr:row>
          <xdr:rowOff>281940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483</xdr:row>
          <xdr:rowOff>106680</xdr:rowOff>
        </xdr:from>
        <xdr:to>
          <xdr:col>39</xdr:col>
          <xdr:colOff>76200</xdr:colOff>
          <xdr:row>483</xdr:row>
          <xdr:rowOff>281940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485</xdr:row>
          <xdr:rowOff>121920</xdr:rowOff>
        </xdr:from>
        <xdr:to>
          <xdr:col>40</xdr:col>
          <xdr:colOff>22860</xdr:colOff>
          <xdr:row>485</xdr:row>
          <xdr:rowOff>297180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487</xdr:row>
          <xdr:rowOff>121920</xdr:rowOff>
        </xdr:from>
        <xdr:to>
          <xdr:col>40</xdr:col>
          <xdr:colOff>30480</xdr:colOff>
          <xdr:row>487</xdr:row>
          <xdr:rowOff>297180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489</xdr:row>
          <xdr:rowOff>2156460</xdr:rowOff>
        </xdr:from>
        <xdr:to>
          <xdr:col>40</xdr:col>
          <xdr:colOff>30480</xdr:colOff>
          <xdr:row>489</xdr:row>
          <xdr:rowOff>2331720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493</xdr:row>
          <xdr:rowOff>53340</xdr:rowOff>
        </xdr:from>
        <xdr:to>
          <xdr:col>34</xdr:col>
          <xdr:colOff>30480</xdr:colOff>
          <xdr:row>493</xdr:row>
          <xdr:rowOff>236220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491</xdr:row>
          <xdr:rowOff>114300</xdr:rowOff>
        </xdr:from>
        <xdr:to>
          <xdr:col>40</xdr:col>
          <xdr:colOff>45720</xdr:colOff>
          <xdr:row>491</xdr:row>
          <xdr:rowOff>289560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499</xdr:row>
          <xdr:rowOff>15240</xdr:rowOff>
        </xdr:from>
        <xdr:to>
          <xdr:col>54</xdr:col>
          <xdr:colOff>0</xdr:colOff>
          <xdr:row>500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500</xdr:row>
          <xdr:rowOff>243840</xdr:rowOff>
        </xdr:from>
        <xdr:to>
          <xdr:col>54</xdr:col>
          <xdr:colOff>0</xdr:colOff>
          <xdr:row>500</xdr:row>
          <xdr:rowOff>419100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510</xdr:row>
          <xdr:rowOff>129540</xdr:rowOff>
        </xdr:from>
        <xdr:to>
          <xdr:col>33</xdr:col>
          <xdr:colOff>83820</xdr:colOff>
          <xdr:row>510</xdr:row>
          <xdr:rowOff>304800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511</xdr:row>
          <xdr:rowOff>175260</xdr:rowOff>
        </xdr:from>
        <xdr:to>
          <xdr:col>40</xdr:col>
          <xdr:colOff>15240</xdr:colOff>
          <xdr:row>511</xdr:row>
          <xdr:rowOff>358140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512</xdr:row>
          <xdr:rowOff>15240</xdr:rowOff>
        </xdr:from>
        <xdr:to>
          <xdr:col>53</xdr:col>
          <xdr:colOff>99060</xdr:colOff>
          <xdr:row>512</xdr:row>
          <xdr:rowOff>251460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568</xdr:row>
          <xdr:rowOff>0</xdr:rowOff>
        </xdr:from>
        <xdr:to>
          <xdr:col>56</xdr:col>
          <xdr:colOff>60960</xdr:colOff>
          <xdr:row>568</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568</xdr:row>
          <xdr:rowOff>0</xdr:rowOff>
        </xdr:from>
        <xdr:to>
          <xdr:col>56</xdr:col>
          <xdr:colOff>68580</xdr:colOff>
          <xdr:row>568</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596</xdr:row>
          <xdr:rowOff>7620</xdr:rowOff>
        </xdr:from>
        <xdr:to>
          <xdr:col>50</xdr:col>
          <xdr:colOff>68580</xdr:colOff>
          <xdr:row>598</xdr:row>
          <xdr:rowOff>198120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596</xdr:row>
          <xdr:rowOff>7620</xdr:rowOff>
        </xdr:from>
        <xdr:to>
          <xdr:col>47</xdr:col>
          <xdr:colOff>60960</xdr:colOff>
          <xdr:row>596</xdr:row>
          <xdr:rowOff>182880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597</xdr:row>
          <xdr:rowOff>7620</xdr:rowOff>
        </xdr:from>
        <xdr:to>
          <xdr:col>47</xdr:col>
          <xdr:colOff>60960</xdr:colOff>
          <xdr:row>597</xdr:row>
          <xdr:rowOff>182880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598</xdr:row>
          <xdr:rowOff>7620</xdr:rowOff>
        </xdr:from>
        <xdr:to>
          <xdr:col>47</xdr:col>
          <xdr:colOff>60960</xdr:colOff>
          <xdr:row>598</xdr:row>
          <xdr:rowOff>182880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601</xdr:row>
          <xdr:rowOff>15240</xdr:rowOff>
        </xdr:from>
        <xdr:to>
          <xdr:col>47</xdr:col>
          <xdr:colOff>60960</xdr:colOff>
          <xdr:row>601</xdr:row>
          <xdr:rowOff>190500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602</xdr:row>
          <xdr:rowOff>15240</xdr:rowOff>
        </xdr:from>
        <xdr:to>
          <xdr:col>47</xdr:col>
          <xdr:colOff>60960</xdr:colOff>
          <xdr:row>602</xdr:row>
          <xdr:rowOff>190500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605</xdr:row>
          <xdr:rowOff>0</xdr:rowOff>
        </xdr:from>
        <xdr:to>
          <xdr:col>50</xdr:col>
          <xdr:colOff>68580</xdr:colOff>
          <xdr:row>609</xdr:row>
          <xdr:rowOff>190500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605</xdr:row>
          <xdr:rowOff>22860</xdr:rowOff>
        </xdr:from>
        <xdr:to>
          <xdr:col>47</xdr:col>
          <xdr:colOff>60960</xdr:colOff>
          <xdr:row>605</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606</xdr:row>
          <xdr:rowOff>15240</xdr:rowOff>
        </xdr:from>
        <xdr:to>
          <xdr:col>47</xdr:col>
          <xdr:colOff>60960</xdr:colOff>
          <xdr:row>606</xdr:row>
          <xdr:rowOff>190500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607</xdr:row>
          <xdr:rowOff>15240</xdr:rowOff>
        </xdr:from>
        <xdr:to>
          <xdr:col>47</xdr:col>
          <xdr:colOff>60960</xdr:colOff>
          <xdr:row>607</xdr:row>
          <xdr:rowOff>190500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608</xdr:row>
          <xdr:rowOff>15240</xdr:rowOff>
        </xdr:from>
        <xdr:to>
          <xdr:col>47</xdr:col>
          <xdr:colOff>60960</xdr:colOff>
          <xdr:row>608</xdr:row>
          <xdr:rowOff>190500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609</xdr:row>
          <xdr:rowOff>7620</xdr:rowOff>
        </xdr:from>
        <xdr:to>
          <xdr:col>47</xdr:col>
          <xdr:colOff>60960</xdr:colOff>
          <xdr:row>609</xdr:row>
          <xdr:rowOff>182880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601</xdr:row>
          <xdr:rowOff>0</xdr:rowOff>
        </xdr:from>
        <xdr:to>
          <xdr:col>50</xdr:col>
          <xdr:colOff>68580</xdr:colOff>
          <xdr:row>602</xdr:row>
          <xdr:rowOff>198120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612</xdr:row>
          <xdr:rowOff>15240</xdr:rowOff>
        </xdr:from>
        <xdr:to>
          <xdr:col>47</xdr:col>
          <xdr:colOff>60960</xdr:colOff>
          <xdr:row>612</xdr:row>
          <xdr:rowOff>190500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613</xdr:row>
          <xdr:rowOff>7620</xdr:rowOff>
        </xdr:from>
        <xdr:to>
          <xdr:col>47</xdr:col>
          <xdr:colOff>60960</xdr:colOff>
          <xdr:row>613</xdr:row>
          <xdr:rowOff>190500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614</xdr:row>
          <xdr:rowOff>7620</xdr:rowOff>
        </xdr:from>
        <xdr:to>
          <xdr:col>47</xdr:col>
          <xdr:colOff>60960</xdr:colOff>
          <xdr:row>614</xdr:row>
          <xdr:rowOff>182880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612</xdr:row>
          <xdr:rowOff>0</xdr:rowOff>
        </xdr:from>
        <xdr:to>
          <xdr:col>50</xdr:col>
          <xdr:colOff>68580</xdr:colOff>
          <xdr:row>614</xdr:row>
          <xdr:rowOff>243840</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391</xdr:row>
          <xdr:rowOff>60960</xdr:rowOff>
        </xdr:from>
        <xdr:to>
          <xdr:col>59</xdr:col>
          <xdr:colOff>15240</xdr:colOff>
          <xdr:row>393</xdr:row>
          <xdr:rowOff>22860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423</xdr:row>
          <xdr:rowOff>76200</xdr:rowOff>
        </xdr:from>
        <xdr:to>
          <xdr:col>58</xdr:col>
          <xdr:colOff>76200</xdr:colOff>
          <xdr:row>425</xdr:row>
          <xdr:rowOff>38100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466</xdr:row>
          <xdr:rowOff>45720</xdr:rowOff>
        </xdr:from>
        <xdr:to>
          <xdr:col>58</xdr:col>
          <xdr:colOff>15240</xdr:colOff>
          <xdr:row>468</xdr:row>
          <xdr:rowOff>91440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166</xdr:row>
          <xdr:rowOff>114300</xdr:rowOff>
        </xdr:from>
        <xdr:to>
          <xdr:col>4</xdr:col>
          <xdr:colOff>53340</xdr:colOff>
          <xdr:row>168</xdr:row>
          <xdr:rowOff>15240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15240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176</xdr:row>
          <xdr:rowOff>144780</xdr:rowOff>
        </xdr:from>
        <xdr:to>
          <xdr:col>7</xdr:col>
          <xdr:colOff>38100</xdr:colOff>
          <xdr:row>178</xdr:row>
          <xdr:rowOff>15240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176</xdr:row>
          <xdr:rowOff>144780</xdr:rowOff>
        </xdr:from>
        <xdr:to>
          <xdr:col>10</xdr:col>
          <xdr:colOff>22860</xdr:colOff>
          <xdr:row>178</xdr:row>
          <xdr:rowOff>15240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176</xdr:row>
          <xdr:rowOff>144780</xdr:rowOff>
        </xdr:from>
        <xdr:to>
          <xdr:col>14</xdr:col>
          <xdr:colOff>22860</xdr:colOff>
          <xdr:row>178</xdr:row>
          <xdr:rowOff>15240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137160</xdr:rowOff>
        </xdr:from>
        <xdr:to>
          <xdr:col>4</xdr:col>
          <xdr:colOff>60960</xdr:colOff>
          <xdr:row>185</xdr:row>
          <xdr:rowOff>7620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185</xdr:row>
          <xdr:rowOff>121920</xdr:rowOff>
        </xdr:from>
        <xdr:to>
          <xdr:col>6</xdr:col>
          <xdr:colOff>53340</xdr:colOff>
          <xdr:row>186</xdr:row>
          <xdr:rowOff>160020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186</xdr:row>
          <xdr:rowOff>167640</xdr:rowOff>
        </xdr:from>
        <xdr:to>
          <xdr:col>6</xdr:col>
          <xdr:colOff>53340</xdr:colOff>
          <xdr:row>187</xdr:row>
          <xdr:rowOff>175260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68580</xdr:rowOff>
        </xdr:from>
        <xdr:to>
          <xdr:col>21</xdr:col>
          <xdr:colOff>83820</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191</xdr:row>
          <xdr:rowOff>99060</xdr:rowOff>
        </xdr:from>
        <xdr:to>
          <xdr:col>56</xdr:col>
          <xdr:colOff>7620</xdr:colOff>
          <xdr:row>192</xdr:row>
          <xdr:rowOff>137160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ea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568</xdr:row>
          <xdr:rowOff>53340</xdr:rowOff>
        </xdr:from>
        <xdr:to>
          <xdr:col>54</xdr:col>
          <xdr:colOff>0</xdr:colOff>
          <xdr:row>568</xdr:row>
          <xdr:rowOff>228600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569</xdr:row>
          <xdr:rowOff>7620</xdr:rowOff>
        </xdr:from>
        <xdr:to>
          <xdr:col>54</xdr:col>
          <xdr:colOff>15240</xdr:colOff>
          <xdr:row>569</xdr:row>
          <xdr:rowOff>182880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570</xdr:row>
          <xdr:rowOff>60960</xdr:rowOff>
        </xdr:from>
        <xdr:to>
          <xdr:col>54</xdr:col>
          <xdr:colOff>7620</xdr:colOff>
          <xdr:row>570</xdr:row>
          <xdr:rowOff>236220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571</xdr:row>
          <xdr:rowOff>30480</xdr:rowOff>
        </xdr:from>
        <xdr:to>
          <xdr:col>53</xdr:col>
          <xdr:colOff>99060</xdr:colOff>
          <xdr:row>571</xdr:row>
          <xdr:rowOff>205740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572</xdr:row>
          <xdr:rowOff>53340</xdr:rowOff>
        </xdr:from>
        <xdr:to>
          <xdr:col>53</xdr:col>
          <xdr:colOff>99060</xdr:colOff>
          <xdr:row>572</xdr:row>
          <xdr:rowOff>228600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574</xdr:row>
          <xdr:rowOff>114300</xdr:rowOff>
        </xdr:from>
        <xdr:to>
          <xdr:col>29</xdr:col>
          <xdr:colOff>68580</xdr:colOff>
          <xdr:row>574</xdr:row>
          <xdr:rowOff>289560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575</xdr:row>
          <xdr:rowOff>45720</xdr:rowOff>
        </xdr:from>
        <xdr:to>
          <xdr:col>29</xdr:col>
          <xdr:colOff>53340</xdr:colOff>
          <xdr:row>575</xdr:row>
          <xdr:rowOff>220980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576</xdr:row>
          <xdr:rowOff>60960</xdr:rowOff>
        </xdr:from>
        <xdr:to>
          <xdr:col>29</xdr:col>
          <xdr:colOff>38100</xdr:colOff>
          <xdr:row>576</xdr:row>
          <xdr:rowOff>236220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484</xdr:row>
          <xdr:rowOff>30480</xdr:rowOff>
        </xdr:from>
        <xdr:to>
          <xdr:col>39</xdr:col>
          <xdr:colOff>83820</xdr:colOff>
          <xdr:row>484</xdr:row>
          <xdr:rowOff>205740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486</xdr:row>
          <xdr:rowOff>99060</xdr:rowOff>
        </xdr:from>
        <xdr:to>
          <xdr:col>40</xdr:col>
          <xdr:colOff>45720</xdr:colOff>
          <xdr:row>486</xdr:row>
          <xdr:rowOff>274320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7F28F9C8-630F-54F7-A581-648442399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500</xdr:row>
          <xdr:rowOff>731520</xdr:rowOff>
        </xdr:from>
        <xdr:to>
          <xdr:col>54</xdr:col>
          <xdr:colOff>15240</xdr:colOff>
          <xdr:row>502</xdr:row>
          <xdr:rowOff>45720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EEC22C2A-E498-EC18-19A5-3DD405675F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513</xdr:row>
          <xdr:rowOff>30480</xdr:rowOff>
        </xdr:from>
        <xdr:to>
          <xdr:col>59</xdr:col>
          <xdr:colOff>45720</xdr:colOff>
          <xdr:row>513</xdr:row>
          <xdr:rowOff>266700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7983BDC1-066B-0E4B-2E23-E17FFF2DA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513</xdr:row>
          <xdr:rowOff>297180</xdr:rowOff>
        </xdr:from>
        <xdr:to>
          <xdr:col>53</xdr:col>
          <xdr:colOff>91440</xdr:colOff>
          <xdr:row>515</xdr:row>
          <xdr:rowOff>7620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1438A79D-2ACF-F08D-5464-58DF68E57C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518</xdr:row>
          <xdr:rowOff>38100</xdr:rowOff>
        </xdr:from>
        <xdr:to>
          <xdr:col>40</xdr:col>
          <xdr:colOff>45720</xdr:colOff>
          <xdr:row>518</xdr:row>
          <xdr:rowOff>213360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CB3FAF8C-F94C-0D51-5F40-72044B63B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519</xdr:row>
          <xdr:rowOff>38100</xdr:rowOff>
        </xdr:from>
        <xdr:to>
          <xdr:col>40</xdr:col>
          <xdr:colOff>60960</xdr:colOff>
          <xdr:row>519</xdr:row>
          <xdr:rowOff>213360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C6338CAB-5A11-ADA2-DA63-3B115B07F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7620</xdr:colOff>
          <xdr:row>578</xdr:row>
          <xdr:rowOff>0</xdr:rowOff>
        </xdr:from>
        <xdr:to>
          <xdr:col>61</xdr:col>
          <xdr:colOff>30480</xdr:colOff>
          <xdr:row>580</xdr:row>
          <xdr:rowOff>0</xdr:rowOff>
        </xdr:to>
        <xdr:sp macro="" textlink="">
          <xdr:nvSpPr>
            <xdr:cNvPr id="1648" name="Group Box 624" hidden="1">
              <a:extLst>
                <a:ext uri="{63B3BB69-23CF-44E3-9099-C40C66FF867C}">
                  <a14:compatExt spid="_x0000_s1648"/>
                </a:ext>
                <a:ext uri="{FF2B5EF4-FFF2-40B4-BE49-F238E27FC236}">
                  <a16:creationId xmlns:a16="http://schemas.microsoft.com/office/drawing/2014/main" id="{3C1FAD28-14B3-4BC1-8B04-7411DD21C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578</xdr:row>
          <xdr:rowOff>91440</xdr:rowOff>
        </xdr:from>
        <xdr:to>
          <xdr:col>35</xdr:col>
          <xdr:colOff>83820</xdr:colOff>
          <xdr:row>578</xdr:row>
          <xdr:rowOff>312420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DCDBDEFA-2274-4B41-B3E6-2B57AB39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579</xdr:row>
          <xdr:rowOff>7620</xdr:rowOff>
        </xdr:from>
        <xdr:to>
          <xdr:col>35</xdr:col>
          <xdr:colOff>68580</xdr:colOff>
          <xdr:row>579</xdr:row>
          <xdr:rowOff>228600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A557BCAE-51E9-4754-B116-1A188E227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127001</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127001</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oneCellAnchor>
    <xdr:from>
      <xdr:col>0</xdr:col>
      <xdr:colOff>28575</xdr:colOff>
      <xdr:row>0</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48</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0</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29</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81281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96521</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0</xdr:row>
      <xdr:rowOff>0</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40</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80</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120</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10</xdr:row>
          <xdr:rowOff>7620</xdr:rowOff>
        </xdr:from>
        <xdr:to>
          <xdr:col>17</xdr:col>
          <xdr:colOff>15240</xdr:colOff>
          <xdr:row>14</xdr:row>
          <xdr:rowOff>121920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12</xdr:row>
          <xdr:rowOff>137160</xdr:rowOff>
        </xdr:from>
        <xdr:to>
          <xdr:col>7</xdr:col>
          <xdr:colOff>45720</xdr:colOff>
          <xdr:row>14</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12</xdr:row>
          <xdr:rowOff>137160</xdr:rowOff>
        </xdr:from>
        <xdr:to>
          <xdr:col>10</xdr:col>
          <xdr:colOff>30480</xdr:colOff>
          <xdr:row>14</xdr:row>
          <xdr:rowOff>7620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xdr:row>
          <xdr:rowOff>137160</xdr:rowOff>
        </xdr:from>
        <xdr:to>
          <xdr:col>14</xdr:col>
          <xdr:colOff>22860</xdr:colOff>
          <xdr:row>14</xdr:row>
          <xdr:rowOff>7620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37</xdr:row>
          <xdr:rowOff>7620</xdr:rowOff>
        </xdr:from>
        <xdr:to>
          <xdr:col>17</xdr:col>
          <xdr:colOff>15240</xdr:colOff>
          <xdr:row>41</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39</xdr:row>
          <xdr:rowOff>137160</xdr:rowOff>
        </xdr:from>
        <xdr:to>
          <xdr:col>7</xdr:col>
          <xdr:colOff>45720</xdr:colOff>
          <xdr:row>41</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39</xdr:row>
          <xdr:rowOff>137160</xdr:rowOff>
        </xdr:from>
        <xdr:to>
          <xdr:col>10</xdr:col>
          <xdr:colOff>30480</xdr:colOff>
          <xdr:row>41</xdr:row>
          <xdr:rowOff>7620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137160</xdr:rowOff>
        </xdr:from>
        <xdr:to>
          <xdr:col>14</xdr:col>
          <xdr:colOff>22860</xdr:colOff>
          <xdr:row>41</xdr:row>
          <xdr:rowOff>7620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xdr:row>
          <xdr:rowOff>0</xdr:rowOff>
        </xdr:from>
        <xdr:to>
          <xdr:col>4</xdr:col>
          <xdr:colOff>60960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0</xdr:rowOff>
        </xdr:from>
        <xdr:to>
          <xdr:col>4</xdr:col>
          <xdr:colOff>60960</xdr:colOff>
          <xdr:row>31</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137160</xdr:rowOff>
        </xdr:from>
        <xdr:to>
          <xdr:col>4</xdr:col>
          <xdr:colOff>76200</xdr:colOff>
          <xdr:row>21</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137160</xdr:rowOff>
        </xdr:from>
        <xdr:to>
          <xdr:col>4</xdr:col>
          <xdr:colOff>76200</xdr:colOff>
          <xdr:row>48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21</xdr:row>
          <xdr:rowOff>114300</xdr:rowOff>
        </xdr:from>
        <xdr:to>
          <xdr:col>6</xdr:col>
          <xdr:colOff>53340</xdr:colOff>
          <xdr:row>22</xdr:row>
          <xdr:rowOff>152400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22</xdr:row>
          <xdr:rowOff>160020</xdr:rowOff>
        </xdr:from>
        <xdr:to>
          <xdr:col>6</xdr:col>
          <xdr:colOff>53340</xdr:colOff>
          <xdr:row>23</xdr:row>
          <xdr:rowOff>167640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60960</xdr:rowOff>
        </xdr:from>
        <xdr:to>
          <xdr:col>21</xdr:col>
          <xdr:colOff>83820</xdr:colOff>
          <xdr:row>23</xdr:row>
          <xdr:rowOff>182880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48</xdr:row>
          <xdr:rowOff>114300</xdr:rowOff>
        </xdr:from>
        <xdr:to>
          <xdr:col>6</xdr:col>
          <xdr:colOff>53340</xdr:colOff>
          <xdr:row>49</xdr:row>
          <xdr:rowOff>152400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49</xdr:row>
          <xdr:rowOff>160020</xdr:rowOff>
        </xdr:from>
        <xdr:to>
          <xdr:col>6</xdr:col>
          <xdr:colOff>53340</xdr:colOff>
          <xdr:row>50</xdr:row>
          <xdr:rowOff>167640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60960</xdr:rowOff>
        </xdr:from>
        <xdr:to>
          <xdr:col>21</xdr:col>
          <xdr:colOff>83820</xdr:colOff>
          <xdr:row>50</xdr:row>
          <xdr:rowOff>182880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2.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2.xml"/><Relationship Id="rId16" Type="http://schemas.openxmlformats.org/officeDocument/2006/relationships/ctrlProp" Target="../ctrlProps/ctrlProp169.xml"/><Relationship Id="rId20" Type="http://schemas.openxmlformats.org/officeDocument/2006/relationships/ctrlProp" Target="../ctrlProps/ctrlProp173.xml"/><Relationship Id="rId1" Type="http://schemas.openxmlformats.org/officeDocument/2006/relationships/printerSettings" Target="../printerSettings/printerSettings2.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3.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5.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5.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94"/>
  <sheetViews>
    <sheetView showGridLines="0" tabSelected="1" view="pageBreakPreview" topLeftCell="A650" zoomScaleNormal="100" zoomScaleSheetLayoutView="100" workbookViewId="0">
      <selection activeCell="A498" sqref="A498:XFD498"/>
    </sheetView>
  </sheetViews>
  <sheetFormatPr defaultRowHeight="14.4" x14ac:dyDescent="0.3"/>
  <cols>
    <col min="1" max="1" width="0.44140625" customWidth="1"/>
    <col min="2" max="7" width="1.5546875" customWidth="1"/>
    <col min="8" max="8" width="2" customWidth="1"/>
    <col min="9" max="9" width="1.5546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1.21875" customWidth="1"/>
    <col min="31" max="60" width="1.5546875" customWidth="1"/>
    <col min="61" max="61" width="0.6640625" customWidth="1"/>
    <col min="62" max="62" width="0.5546875" customWidth="1"/>
  </cols>
  <sheetData>
    <row r="1" spans="1:61" ht="15.6" x14ac:dyDescent="0.3">
      <c r="A1" s="160"/>
      <c r="B1" s="159"/>
      <c r="C1" s="159"/>
      <c r="D1" s="159"/>
      <c r="E1" s="159"/>
      <c r="F1" s="159"/>
      <c r="G1" s="692" t="s">
        <v>0</v>
      </c>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3"/>
    </row>
    <row r="2" spans="1:61" ht="22.2" customHeight="1" x14ac:dyDescent="0.4">
      <c r="A2" s="11"/>
      <c r="G2" s="694" t="s">
        <v>1</v>
      </c>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5"/>
    </row>
    <row r="3" spans="1:61" ht="13.2" customHeight="1" x14ac:dyDescent="0.3">
      <c r="A3" s="11"/>
      <c r="BI3" s="10"/>
    </row>
    <row r="4" spans="1:61" ht="21" x14ac:dyDescent="0.4">
      <c r="A4" s="11"/>
      <c r="AQ4" s="703" t="s">
        <v>7</v>
      </c>
      <c r="AR4" s="703"/>
      <c r="AS4" s="703"/>
      <c r="AT4" s="703"/>
      <c r="AU4" s="703"/>
      <c r="AV4" s="703"/>
      <c r="AW4" s="703"/>
      <c r="AX4" s="703"/>
      <c r="AY4" s="703"/>
      <c r="AZ4" s="703"/>
      <c r="BA4" s="703"/>
      <c r="BB4" s="703"/>
      <c r="BC4" s="703"/>
      <c r="BD4" s="703"/>
      <c r="BE4" s="703"/>
      <c r="BF4" s="703"/>
      <c r="BG4" s="703"/>
      <c r="BH4" s="703"/>
      <c r="BI4" s="704"/>
    </row>
    <row r="5" spans="1:61" ht="7.5" customHeight="1" x14ac:dyDescent="0.3">
      <c r="A5" s="16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7"/>
    </row>
    <row r="6" spans="1:61" ht="10.5" customHeight="1" x14ac:dyDescent="0.4">
      <c r="A6" s="655" t="s">
        <v>2</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8"/>
      <c r="AK6" s="709" t="s">
        <v>8</v>
      </c>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10"/>
    </row>
    <row r="7" spans="1:61" ht="10.5" customHeight="1" x14ac:dyDescent="0.4">
      <c r="A7" s="707"/>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
      <c r="AK7" s="701" t="s">
        <v>9</v>
      </c>
      <c r="AL7" s="701"/>
      <c r="AM7" s="701"/>
      <c r="AN7" s="701"/>
      <c r="AO7" s="701"/>
      <c r="AP7" s="701"/>
      <c r="AQ7" s="701"/>
      <c r="AR7" s="701"/>
      <c r="AS7" s="701"/>
      <c r="AT7" s="701"/>
      <c r="AU7" s="701"/>
      <c r="AV7" s="701"/>
      <c r="AW7" s="701"/>
      <c r="AX7" s="701"/>
      <c r="AY7" s="701"/>
      <c r="AZ7" s="701"/>
      <c r="BA7" s="701"/>
      <c r="BB7" s="701"/>
      <c r="BC7" s="701"/>
      <c r="BD7" s="701"/>
      <c r="BE7" s="701"/>
      <c r="BF7" s="701"/>
      <c r="BG7" s="701"/>
      <c r="BH7" s="701"/>
      <c r="BI7" s="702"/>
    </row>
    <row r="8" spans="1:61" ht="9.75" customHeight="1" x14ac:dyDescent="0.3">
      <c r="A8" s="696" t="s">
        <v>3</v>
      </c>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9"/>
      <c r="AK8" s="822"/>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4"/>
    </row>
    <row r="9" spans="1:61" ht="9.75" customHeight="1" x14ac:dyDescent="0.3">
      <c r="A9" s="698" t="s">
        <v>4</v>
      </c>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10"/>
      <c r="AK9" s="825"/>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7"/>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139" t="s">
        <v>270</v>
      </c>
      <c r="B11" s="140"/>
      <c r="C11" s="140"/>
      <c r="D11" s="140"/>
      <c r="E11" s="140"/>
      <c r="F11" s="14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10"/>
      <c r="AK11" s="680" t="s">
        <v>17</v>
      </c>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2"/>
    </row>
    <row r="12" spans="1:61" ht="6.75" customHeight="1" x14ac:dyDescent="0.3">
      <c r="A12" s="12"/>
      <c r="B12" s="6"/>
      <c r="C12" s="6"/>
      <c r="D12" s="6"/>
      <c r="E12" s="6"/>
      <c r="F12" s="6"/>
      <c r="AJ12" s="10"/>
      <c r="AK12" s="683" t="s">
        <v>18</v>
      </c>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5"/>
    </row>
    <row r="13" spans="1:61" ht="11.25" customHeight="1" x14ac:dyDescent="0.3">
      <c r="A13" s="705" t="s">
        <v>6</v>
      </c>
      <c r="B13" s="706"/>
      <c r="C13" s="706"/>
      <c r="D13" s="706"/>
      <c r="E13" s="706"/>
      <c r="F13" s="706"/>
      <c r="G13" s="2"/>
      <c r="H13" s="691"/>
      <c r="I13" s="4"/>
      <c r="J13" s="691"/>
      <c r="K13" s="691"/>
      <c r="L13" s="3"/>
      <c r="M13" s="691"/>
      <c r="N13" s="691"/>
      <c r="O13" s="3"/>
      <c r="P13" s="691"/>
      <c r="Q13" s="691"/>
      <c r="R13" s="691"/>
      <c r="S13" s="691"/>
      <c r="T13" s="3"/>
      <c r="U13" s="691"/>
      <c r="V13" s="691"/>
      <c r="W13" s="691"/>
      <c r="X13" s="691"/>
      <c r="Y13" s="3"/>
      <c r="Z13" s="691"/>
      <c r="AA13" s="3"/>
      <c r="AB13" s="691"/>
      <c r="AC13" s="691"/>
      <c r="AD13" s="3"/>
      <c r="AE13" s="691"/>
      <c r="AF13" s="691"/>
      <c r="AG13" s="691"/>
      <c r="AH13" s="691"/>
      <c r="AI13" s="691"/>
      <c r="AJ13" s="13"/>
      <c r="AK13" s="686"/>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c r="BI13" s="688"/>
    </row>
    <row r="14" spans="1:61" ht="11.25" customHeight="1" x14ac:dyDescent="0.3">
      <c r="A14" s="705" t="s">
        <v>5</v>
      </c>
      <c r="B14" s="706"/>
      <c r="C14" s="706"/>
      <c r="D14" s="706"/>
      <c r="E14" s="706"/>
      <c r="F14" s="706"/>
      <c r="H14" s="691"/>
      <c r="J14" s="691"/>
      <c r="K14" s="691"/>
      <c r="M14" s="691"/>
      <c r="N14" s="691"/>
      <c r="P14" s="691"/>
      <c r="Q14" s="691"/>
      <c r="R14" s="691"/>
      <c r="S14" s="691"/>
      <c r="U14" s="691"/>
      <c r="V14" s="691"/>
      <c r="W14" s="691"/>
      <c r="X14" s="691"/>
      <c r="Z14" s="691"/>
      <c r="AB14" s="691"/>
      <c r="AC14" s="691"/>
      <c r="AE14" s="691"/>
      <c r="AF14" s="691"/>
      <c r="AG14" s="691"/>
      <c r="AH14" s="691"/>
      <c r="AI14" s="691"/>
      <c r="AJ14" s="10"/>
      <c r="AK14" s="828"/>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c r="BI14" s="830"/>
    </row>
    <row r="15" spans="1:61" ht="13.5" customHeight="1" x14ac:dyDescent="0.3">
      <c r="A15" s="11"/>
      <c r="G15" s="689"/>
      <c r="H15" s="689"/>
      <c r="I15" s="689"/>
      <c r="J15" s="689"/>
      <c r="K15" s="689"/>
      <c r="L15" s="689"/>
      <c r="M15" s="689"/>
      <c r="N15" s="689"/>
      <c r="O15" s="689"/>
      <c r="P15" s="690"/>
      <c r="Q15" s="690"/>
      <c r="R15" s="690"/>
      <c r="S15" s="690"/>
      <c r="T15" s="14"/>
      <c r="U15" s="690"/>
      <c r="V15" s="690"/>
      <c r="W15" s="690"/>
      <c r="X15" s="690"/>
      <c r="Y15" s="689"/>
      <c r="Z15" s="689"/>
      <c r="AA15" s="689"/>
      <c r="AB15" s="690"/>
      <c r="AC15" s="690"/>
      <c r="AD15" s="14"/>
      <c r="AE15" s="690"/>
      <c r="AF15" s="690"/>
      <c r="AG15" s="690"/>
      <c r="AH15" s="690"/>
      <c r="AI15" s="690"/>
      <c r="AJ15" s="10"/>
      <c r="AK15" s="831"/>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c r="BH15" s="832"/>
      <c r="BI15" s="833"/>
    </row>
    <row r="16" spans="1:61" ht="9.75" customHeight="1" x14ac:dyDescent="0.3">
      <c r="A16" s="11"/>
      <c r="G16" s="689"/>
      <c r="H16" s="689"/>
      <c r="I16" s="689"/>
      <c r="J16" s="689"/>
      <c r="K16" s="689"/>
      <c r="L16" s="689"/>
      <c r="M16" s="689"/>
      <c r="N16" s="689"/>
      <c r="O16" s="689"/>
      <c r="P16" s="689"/>
      <c r="Q16" s="689"/>
      <c r="R16" s="689"/>
      <c r="S16" s="689"/>
      <c r="T16" s="14"/>
      <c r="U16" s="689"/>
      <c r="V16" s="689"/>
      <c r="W16" s="689"/>
      <c r="X16" s="689"/>
      <c r="Y16" s="689"/>
      <c r="Z16" s="689"/>
      <c r="AA16" s="689"/>
      <c r="AB16" s="689"/>
      <c r="AC16" s="689"/>
      <c r="AD16" s="14"/>
      <c r="AE16" s="689"/>
      <c r="AF16" s="689"/>
      <c r="AG16" s="689"/>
      <c r="AH16" s="689"/>
      <c r="AI16" s="689"/>
      <c r="AJ16" s="10"/>
      <c r="AK16" s="831"/>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3"/>
    </row>
    <row r="17" spans="1:61" ht="9.75" customHeight="1" x14ac:dyDescent="0.3">
      <c r="A17" s="11"/>
      <c r="G17" s="689"/>
      <c r="H17" s="689"/>
      <c r="I17" s="689"/>
      <c r="J17" s="14"/>
      <c r="K17" s="14"/>
      <c r="L17" s="14"/>
      <c r="M17" s="689"/>
      <c r="N17" s="689"/>
      <c r="O17" s="689"/>
      <c r="P17" s="14"/>
      <c r="Q17" s="14"/>
      <c r="R17" s="14"/>
      <c r="S17" s="14"/>
      <c r="T17" s="14"/>
      <c r="U17" s="689"/>
      <c r="V17" s="689"/>
      <c r="W17" s="689"/>
      <c r="X17" s="689"/>
      <c r="Y17" s="14"/>
      <c r="Z17" s="14"/>
      <c r="AA17" s="14"/>
      <c r="AB17" s="14"/>
      <c r="AC17" s="14"/>
      <c r="AD17" s="14"/>
      <c r="AE17" s="689"/>
      <c r="AF17" s="689"/>
      <c r="AG17" s="689"/>
      <c r="AH17" s="689"/>
      <c r="AI17" s="689"/>
      <c r="AJ17" s="10"/>
      <c r="AK17" s="831"/>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3"/>
    </row>
    <row r="18" spans="1:61" ht="9.75" customHeight="1" x14ac:dyDescent="0.3">
      <c r="A18" s="11"/>
      <c r="G18" s="5"/>
      <c r="H18" s="14"/>
      <c r="I18" s="14"/>
      <c r="J18" s="14"/>
      <c r="K18" s="14"/>
      <c r="L18" s="14"/>
      <c r="M18" s="14"/>
      <c r="N18" s="14"/>
      <c r="O18" s="14"/>
      <c r="P18" s="14"/>
      <c r="Q18" s="14"/>
      <c r="R18" s="14"/>
      <c r="S18" s="14"/>
      <c r="T18" s="14"/>
      <c r="U18" s="689"/>
      <c r="V18" s="689"/>
      <c r="W18" s="689"/>
      <c r="X18" s="689"/>
      <c r="Y18" s="14"/>
      <c r="Z18" s="14"/>
      <c r="AA18" s="14"/>
      <c r="AB18" s="14"/>
      <c r="AC18" s="14"/>
      <c r="AD18" s="14"/>
      <c r="AE18" s="689"/>
      <c r="AF18" s="689"/>
      <c r="AG18" s="689"/>
      <c r="AH18" s="689"/>
      <c r="AI18" s="689"/>
      <c r="AJ18" s="10"/>
      <c r="AK18" s="831"/>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3"/>
    </row>
    <row r="19" spans="1:61" x14ac:dyDescent="0.3">
      <c r="A19" s="661" t="s">
        <v>11</v>
      </c>
      <c r="B19" s="662"/>
      <c r="C19" s="662"/>
      <c r="D19" s="662"/>
      <c r="E19" s="662"/>
      <c r="F19" s="662"/>
      <c r="G19" s="662"/>
      <c r="H19" s="662"/>
      <c r="I19" s="5"/>
      <c r="J19" s="677"/>
      <c r="K19" s="678"/>
      <c r="L19" s="678"/>
      <c r="M19" s="678"/>
      <c r="N19" s="678"/>
      <c r="O19" s="678"/>
      <c r="P19" s="678"/>
      <c r="Q19" s="678"/>
      <c r="R19" s="678"/>
      <c r="S19" s="678"/>
      <c r="T19" s="678"/>
      <c r="U19" s="679"/>
      <c r="V19" s="5"/>
      <c r="AJ19" s="15"/>
      <c r="AK19" s="831"/>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3"/>
    </row>
    <row r="20" spans="1:61" x14ac:dyDescent="0.3">
      <c r="A20" s="661" t="s">
        <v>12</v>
      </c>
      <c r="B20" s="662"/>
      <c r="C20" s="662"/>
      <c r="D20" s="662"/>
      <c r="E20" s="662"/>
      <c r="F20" s="662"/>
      <c r="G20" s="662"/>
      <c r="H20" s="662"/>
      <c r="I20" s="662"/>
      <c r="J20" s="662"/>
      <c r="K20" s="662"/>
      <c r="L20" s="662"/>
      <c r="M20" s="662"/>
      <c r="N20" s="662"/>
      <c r="O20" s="662"/>
      <c r="P20" s="662"/>
      <c r="Q20" s="662"/>
      <c r="R20" s="662"/>
      <c r="S20" s="662"/>
      <c r="T20" s="662"/>
      <c r="U20" s="662"/>
      <c r="V20" s="662"/>
      <c r="AJ20" s="10"/>
      <c r="AK20" s="831"/>
      <c r="AL20" s="832"/>
      <c r="AM20" s="832"/>
      <c r="AN20" s="832"/>
      <c r="AO20" s="832"/>
      <c r="AP20" s="832"/>
      <c r="AQ20" s="832"/>
      <c r="AR20" s="832"/>
      <c r="AS20" s="832"/>
      <c r="AT20" s="832"/>
      <c r="AU20" s="832"/>
      <c r="AV20" s="832"/>
      <c r="AW20" s="832"/>
      <c r="AX20" s="832"/>
      <c r="AY20" s="832"/>
      <c r="AZ20" s="832"/>
      <c r="BA20" s="832"/>
      <c r="BB20" s="832"/>
      <c r="BC20" s="832"/>
      <c r="BD20" s="832"/>
      <c r="BE20" s="832"/>
      <c r="BF20" s="832"/>
      <c r="BG20" s="832"/>
      <c r="BH20" s="832"/>
      <c r="BI20" s="833"/>
    </row>
    <row r="21" spans="1:61" x14ac:dyDescent="0.3">
      <c r="A21" s="661" t="s">
        <v>13</v>
      </c>
      <c r="B21" s="662"/>
      <c r="C21" s="662"/>
      <c r="D21" s="662"/>
      <c r="E21" s="662"/>
      <c r="F21" s="662"/>
      <c r="G21" s="662"/>
      <c r="H21" s="662"/>
      <c r="I21" s="5"/>
      <c r="J21" s="5"/>
      <c r="K21" s="5"/>
      <c r="L21" s="5"/>
      <c r="M21" s="5"/>
      <c r="N21" s="5"/>
      <c r="O21" s="5"/>
      <c r="P21" s="5"/>
      <c r="Q21" s="5"/>
      <c r="R21" s="5"/>
      <c r="S21" s="5"/>
      <c r="T21" s="5"/>
      <c r="U21" s="5"/>
      <c r="V21" s="5"/>
      <c r="AJ21" s="10"/>
      <c r="AK21" s="831"/>
      <c r="AL21" s="832"/>
      <c r="AM21" s="832"/>
      <c r="AN21" s="832"/>
      <c r="AO21" s="832"/>
      <c r="AP21" s="832"/>
      <c r="AQ21" s="832"/>
      <c r="AR21" s="832"/>
      <c r="AS21" s="832"/>
      <c r="AT21" s="832"/>
      <c r="AU21" s="832"/>
      <c r="AV21" s="832"/>
      <c r="AW21" s="832"/>
      <c r="AX21" s="832"/>
      <c r="AY21" s="832"/>
      <c r="AZ21" s="832"/>
      <c r="BA21" s="832"/>
      <c r="BB21" s="832"/>
      <c r="BC21" s="832"/>
      <c r="BD21" s="832"/>
      <c r="BE21" s="832"/>
      <c r="BF21" s="832"/>
      <c r="BG21" s="832"/>
      <c r="BH21" s="832"/>
      <c r="BI21" s="833"/>
    </row>
    <row r="22" spans="1:61" x14ac:dyDescent="0.3">
      <c r="A22" s="663" t="s">
        <v>16</v>
      </c>
      <c r="B22" s="664"/>
      <c r="C22" s="664"/>
      <c r="D22" s="664"/>
      <c r="E22" s="664"/>
      <c r="F22" s="664"/>
      <c r="G22" s="664"/>
      <c r="H22" s="664"/>
      <c r="I22" s="664"/>
      <c r="J22" s="664"/>
      <c r="K22" s="664"/>
      <c r="L22" s="664"/>
      <c r="M22" s="664"/>
      <c r="N22" s="664"/>
      <c r="O22" s="664"/>
      <c r="P22" s="664"/>
      <c r="Q22" s="664"/>
      <c r="R22" s="664"/>
      <c r="S22" s="664"/>
      <c r="T22" s="664"/>
      <c r="U22" s="664"/>
      <c r="V22" s="664"/>
      <c r="W22" s="16"/>
      <c r="X22" s="16"/>
      <c r="Y22" s="16"/>
      <c r="Z22" s="16"/>
      <c r="AA22" s="16"/>
      <c r="AB22" s="16"/>
      <c r="AC22" s="16"/>
      <c r="AD22" s="16"/>
      <c r="AE22" s="16"/>
      <c r="AF22" s="16"/>
      <c r="AG22" s="16"/>
      <c r="AH22" s="16"/>
      <c r="AI22" s="16"/>
      <c r="AJ22" s="17"/>
      <c r="AK22" s="834"/>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6"/>
    </row>
    <row r="23" spans="1:61" ht="15.75" customHeight="1" x14ac:dyDescent="0.3">
      <c r="A23" s="653" t="s">
        <v>14</v>
      </c>
      <c r="B23" s="654"/>
      <c r="C23" s="654"/>
      <c r="D23" s="654"/>
      <c r="E23" s="654"/>
      <c r="F23" s="654"/>
      <c r="G23" s="654"/>
      <c r="H23" s="654"/>
      <c r="I23" s="654"/>
      <c r="J23" s="654"/>
      <c r="K23" s="654"/>
      <c r="L23" s="654"/>
      <c r="M23" s="654"/>
      <c r="N23" s="654"/>
      <c r="O23" s="654"/>
      <c r="P23" s="654"/>
      <c r="Q23" s="654"/>
      <c r="BI23" s="162"/>
    </row>
    <row r="24" spans="1:61" ht="21" x14ac:dyDescent="0.3">
      <c r="A24" s="655" t="s">
        <v>15</v>
      </c>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7"/>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40" t="s">
        <v>19</v>
      </c>
      <c r="C26" s="240"/>
      <c r="D26" s="240"/>
      <c r="E26" s="240"/>
      <c r="F26" s="240"/>
      <c r="G26" s="240"/>
      <c r="H26" s="240"/>
      <c r="I26" s="22"/>
      <c r="J26" s="22"/>
      <c r="K26" s="658" t="s">
        <v>463</v>
      </c>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60"/>
    </row>
    <row r="27" spans="1:61" ht="27.6" customHeight="1" x14ac:dyDescent="0.3">
      <c r="A27" s="21"/>
      <c r="B27" s="22"/>
      <c r="C27" s="22"/>
      <c r="D27" s="22"/>
      <c r="E27" s="22"/>
      <c r="F27" s="22"/>
      <c r="G27" s="22"/>
      <c r="H27" s="22"/>
      <c r="I27" s="22"/>
      <c r="J27" s="22"/>
      <c r="K27" s="896" t="s">
        <v>481</v>
      </c>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7"/>
      <c r="BH27" s="897"/>
      <c r="BI27" s="898"/>
    </row>
    <row r="28" spans="1:61" ht="21" customHeight="1" x14ac:dyDescent="0.3">
      <c r="A28" s="21"/>
      <c r="B28" s="324" t="s">
        <v>261</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22"/>
      <c r="AV28" s="22"/>
      <c r="AW28" s="455"/>
      <c r="AX28" s="455"/>
      <c r="AY28" s="455"/>
      <c r="AZ28" s="455"/>
      <c r="BA28" s="455"/>
      <c r="BB28" s="455"/>
      <c r="BC28" s="455"/>
      <c r="BD28" s="455"/>
      <c r="BE28" s="455"/>
      <c r="BF28" s="455"/>
      <c r="BG28" s="455"/>
      <c r="BH28" s="455"/>
      <c r="BI28" s="23"/>
    </row>
    <row r="29" spans="1:61" s="1" customFormat="1" ht="15.6" customHeight="1" x14ac:dyDescent="0.3">
      <c r="A29" s="109"/>
      <c r="B29" s="176" t="s">
        <v>20</v>
      </c>
      <c r="C29" s="176"/>
      <c r="D29" s="176"/>
      <c r="E29" s="176"/>
      <c r="F29" s="176"/>
      <c r="G29" s="176"/>
      <c r="H29" s="176"/>
      <c r="I29" s="176"/>
      <c r="J29" s="176"/>
      <c r="K29" s="176"/>
      <c r="L29" s="176"/>
      <c r="M29" s="176"/>
      <c r="N29" s="176"/>
      <c r="O29" s="176"/>
      <c r="P29" s="176"/>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851" t="s">
        <v>262</v>
      </c>
      <c r="AX29" s="851"/>
      <c r="AY29" s="851"/>
      <c r="AZ29" s="851"/>
      <c r="BA29" s="851"/>
      <c r="BB29" s="851"/>
      <c r="BC29" s="851"/>
      <c r="BD29" s="851"/>
      <c r="BE29" s="851"/>
      <c r="BF29" s="851"/>
      <c r="BG29" s="851"/>
      <c r="BH29" s="851"/>
      <c r="BI29" s="111"/>
    </row>
    <row r="30" spans="1:61" ht="24" customHeight="1" x14ac:dyDescent="0.3">
      <c r="A30" s="112"/>
      <c r="B30" s="486"/>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487"/>
      <c r="AY30" s="487"/>
      <c r="AZ30" s="487"/>
      <c r="BA30" s="487"/>
      <c r="BB30" s="487"/>
      <c r="BC30" s="487"/>
      <c r="BD30" s="487"/>
      <c r="BE30" s="487"/>
      <c r="BF30" s="487"/>
      <c r="BG30" s="487"/>
      <c r="BH30" s="488"/>
      <c r="BI30" s="113"/>
    </row>
    <row r="31" spans="1:61" s="1" customFormat="1" ht="24" customHeight="1" x14ac:dyDescent="0.3">
      <c r="A31" s="109"/>
      <c r="B31" s="176" t="s">
        <v>21</v>
      </c>
      <c r="C31" s="176"/>
      <c r="D31" s="176"/>
      <c r="E31" s="176"/>
      <c r="F31" s="176"/>
      <c r="G31" s="176"/>
      <c r="H31" s="176"/>
      <c r="I31" s="176"/>
      <c r="J31" s="176"/>
      <c r="K31" s="176"/>
      <c r="L31" s="176"/>
      <c r="M31" s="176"/>
      <c r="N31" s="176"/>
      <c r="O31" s="176"/>
      <c r="P31" s="176"/>
      <c r="Q31" s="176"/>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1"/>
    </row>
    <row r="32" spans="1:61" ht="15.75" customHeight="1" x14ac:dyDescent="0.3">
      <c r="A32" s="112"/>
      <c r="B32" s="489"/>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1"/>
      <c r="BI32" s="113"/>
    </row>
    <row r="33" spans="1:61" ht="15.75" customHeight="1" x14ac:dyDescent="0.3">
      <c r="A33" s="112"/>
      <c r="B33" s="492"/>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4"/>
      <c r="BI33" s="113"/>
    </row>
    <row r="34" spans="1:61" ht="15.75" customHeight="1" x14ac:dyDescent="0.3">
      <c r="A34" s="112"/>
      <c r="B34" s="492"/>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4"/>
      <c r="BI34" s="113"/>
    </row>
    <row r="35" spans="1:61" ht="15.75" customHeight="1" x14ac:dyDescent="0.3">
      <c r="A35" s="112"/>
      <c r="B35" s="492"/>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4"/>
      <c r="BI35" s="113"/>
    </row>
    <row r="36" spans="1:61" ht="15.75" customHeight="1" x14ac:dyDescent="0.3">
      <c r="A36" s="112"/>
      <c r="B36" s="492"/>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4"/>
      <c r="BI36" s="113"/>
    </row>
    <row r="37" spans="1:61" ht="15.75" customHeight="1" x14ac:dyDescent="0.3">
      <c r="A37" s="112"/>
      <c r="B37" s="495"/>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7"/>
      <c r="BI37" s="113"/>
    </row>
    <row r="38" spans="1:61" s="1" customFormat="1" ht="22.5" customHeight="1" x14ac:dyDescent="0.3">
      <c r="A38" s="114"/>
      <c r="B38" s="176" t="s">
        <v>22</v>
      </c>
      <c r="C38" s="176"/>
      <c r="D38" s="176"/>
      <c r="E38" s="176"/>
      <c r="F38" s="176"/>
      <c r="G38" s="176"/>
      <c r="H38" s="176"/>
      <c r="I38" s="176"/>
      <c r="J38" s="176"/>
      <c r="K38" s="176"/>
      <c r="L38" s="176"/>
      <c r="M38" s="176"/>
      <c r="N38" s="176"/>
      <c r="O38" s="176"/>
      <c r="P38" s="176"/>
      <c r="Q38" s="176"/>
      <c r="R38" s="176"/>
      <c r="S38" s="176"/>
      <c r="T38" s="176"/>
      <c r="U38" s="176"/>
      <c r="V38" s="176"/>
      <c r="W38" s="176"/>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6"/>
    </row>
    <row r="39" spans="1:61" x14ac:dyDescent="0.3">
      <c r="A39" s="112"/>
      <c r="B39" s="489"/>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1"/>
      <c r="BI39" s="113"/>
    </row>
    <row r="40" spans="1:61" x14ac:dyDescent="0.3">
      <c r="A40" s="112"/>
      <c r="B40" s="492"/>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4"/>
      <c r="BI40" s="113"/>
    </row>
    <row r="41" spans="1:61" x14ac:dyDescent="0.3">
      <c r="A41" s="112"/>
      <c r="B41" s="492"/>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4"/>
      <c r="BI41" s="113"/>
    </row>
    <row r="42" spans="1:61" x14ac:dyDescent="0.3">
      <c r="A42" s="112"/>
      <c r="B42" s="492"/>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4"/>
      <c r="BI42" s="113"/>
    </row>
    <row r="43" spans="1:61" x14ac:dyDescent="0.3">
      <c r="A43" s="112"/>
      <c r="B43" s="492"/>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4"/>
      <c r="BI43" s="113"/>
    </row>
    <row r="44" spans="1:61" x14ac:dyDescent="0.3">
      <c r="A44" s="112"/>
      <c r="B44" s="492"/>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4"/>
      <c r="BI44" s="113"/>
    </row>
    <row r="45" spans="1:61" x14ac:dyDescent="0.3">
      <c r="A45" s="112"/>
      <c r="B45" s="492"/>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493"/>
      <c r="BF45" s="493"/>
      <c r="BG45" s="493"/>
      <c r="BH45" s="494"/>
      <c r="BI45" s="113"/>
    </row>
    <row r="46" spans="1:61" x14ac:dyDescent="0.3">
      <c r="A46" s="112"/>
      <c r="B46" s="492"/>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4"/>
      <c r="BI46" s="113"/>
    </row>
    <row r="47" spans="1:61" x14ac:dyDescent="0.3">
      <c r="A47" s="112"/>
      <c r="B47" s="492"/>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4"/>
      <c r="BI47" s="113"/>
    </row>
    <row r="48" spans="1:61" x14ac:dyDescent="0.3">
      <c r="A48" s="112"/>
      <c r="B48" s="495"/>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7"/>
      <c r="BI48" s="113"/>
    </row>
    <row r="49" spans="1:61" ht="5.25" customHeight="1" x14ac:dyDescent="0.3">
      <c r="A49" s="11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9"/>
    </row>
    <row r="50" spans="1:61" x14ac:dyDescent="0.3">
      <c r="A50" s="18"/>
      <c r="B50" s="19"/>
      <c r="C50" s="330" t="s">
        <v>23</v>
      </c>
      <c r="D50" s="330"/>
      <c r="E50" s="330"/>
      <c r="F50" s="330"/>
      <c r="G50" s="330"/>
      <c r="H50" s="330"/>
      <c r="I50" s="330"/>
      <c r="J50" s="330"/>
      <c r="K50" s="330"/>
      <c r="L50" s="330"/>
      <c r="M50" s="330"/>
      <c r="N50" s="330"/>
      <c r="O50" s="330"/>
      <c r="P50" s="330"/>
      <c r="Q50" s="330"/>
      <c r="R50" s="330"/>
      <c r="S50" s="330"/>
      <c r="T50" s="330"/>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20"/>
    </row>
    <row r="51" spans="1:61" ht="6" customHeight="1" x14ac:dyDescent="0.3">
      <c r="A51" s="548"/>
      <c r="B51" s="549"/>
      <c r="C51" s="549"/>
      <c r="D51" s="549"/>
      <c r="E51" s="549"/>
      <c r="F51" s="549"/>
      <c r="G51" s="549"/>
      <c r="H51" s="549"/>
      <c r="I51" s="549"/>
      <c r="J51" s="549"/>
      <c r="K51" s="549"/>
      <c r="L51" s="549"/>
      <c r="M51" s="549"/>
      <c r="N51" s="549"/>
      <c r="O51" s="549"/>
      <c r="P51" s="549"/>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5"/>
    </row>
    <row r="52" spans="1:61" x14ac:dyDescent="0.3">
      <c r="A52" s="671" t="s">
        <v>24</v>
      </c>
      <c r="B52" s="672"/>
      <c r="C52" s="672"/>
      <c r="D52" s="672"/>
      <c r="E52" s="672"/>
      <c r="F52" s="672"/>
      <c r="G52" s="672"/>
      <c r="H52" s="672"/>
      <c r="I52" s="672"/>
      <c r="J52" s="672"/>
      <c r="K52" s="672"/>
      <c r="L52" s="672"/>
      <c r="M52" s="672"/>
      <c r="N52" s="668"/>
      <c r="O52" s="669"/>
      <c r="P52" s="669"/>
      <c r="Q52" s="669"/>
      <c r="R52" s="669"/>
      <c r="S52" s="669"/>
      <c r="T52" s="669"/>
      <c r="U52" s="669"/>
      <c r="V52" s="669"/>
      <c r="W52" s="669"/>
      <c r="X52" s="669"/>
      <c r="Y52" s="669"/>
      <c r="Z52" s="670"/>
      <c r="AA52" s="30"/>
      <c r="AB52" s="666" t="s">
        <v>464</v>
      </c>
      <c r="AC52" s="666"/>
      <c r="AD52" s="666"/>
      <c r="AE52" s="666"/>
      <c r="AF52" s="666"/>
      <c r="AG52" s="666"/>
      <c r="AH52" s="666"/>
      <c r="AI52" s="666"/>
      <c r="AJ52" s="666"/>
      <c r="AK52" s="666"/>
      <c r="AL52" s="666"/>
      <c r="AM52" s="666"/>
      <c r="AN52" s="666"/>
      <c r="AO52" s="667"/>
      <c r="AP52" s="668"/>
      <c r="AQ52" s="669"/>
      <c r="AR52" s="669"/>
      <c r="AS52" s="669"/>
      <c r="AT52" s="669"/>
      <c r="AU52" s="669"/>
      <c r="AV52" s="669"/>
      <c r="AW52" s="669"/>
      <c r="AX52" s="669"/>
      <c r="AY52" s="669"/>
      <c r="AZ52" s="669"/>
      <c r="BA52" s="669"/>
      <c r="BB52" s="669"/>
      <c r="BC52" s="669"/>
      <c r="BD52" s="669"/>
      <c r="BE52" s="669"/>
      <c r="BF52" s="669"/>
      <c r="BG52" s="669"/>
      <c r="BH52" s="670"/>
      <c r="BI52" s="35"/>
    </row>
    <row r="53" spans="1:61" ht="7.5" customHeight="1" x14ac:dyDescent="0.3">
      <c r="A53" s="36"/>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ht="18.75" customHeight="1" x14ac:dyDescent="0.3">
      <c r="A54" s="36"/>
      <c r="B54" s="673" t="s">
        <v>25</v>
      </c>
      <c r="C54" s="665"/>
      <c r="D54" s="665"/>
      <c r="E54" s="665"/>
      <c r="F54" s="665"/>
      <c r="G54" s="665"/>
      <c r="H54" s="665"/>
      <c r="I54" s="665"/>
      <c r="J54" s="665"/>
      <c r="K54" s="665"/>
      <c r="L54" s="665"/>
      <c r="M54" s="665"/>
      <c r="N54" s="665"/>
      <c r="O54" s="28"/>
      <c r="P54" s="665" t="s">
        <v>10</v>
      </c>
      <c r="Q54" s="665"/>
      <c r="R54" s="665"/>
      <c r="S54" s="665"/>
      <c r="T54" s="665"/>
      <c r="U54" s="665"/>
      <c r="V54" s="665"/>
      <c r="W54" s="665"/>
      <c r="X54" s="665"/>
      <c r="Y54" s="665"/>
      <c r="Z54" s="665"/>
      <c r="AA54" s="28"/>
      <c r="AB54" s="665" t="s">
        <v>26</v>
      </c>
      <c r="AC54" s="665"/>
      <c r="AD54" s="665"/>
      <c r="AE54" s="665"/>
      <c r="AF54" s="665"/>
      <c r="AG54" s="665"/>
      <c r="AH54" s="665"/>
      <c r="AI54" s="665"/>
      <c r="AJ54" s="665"/>
      <c r="AK54" s="665"/>
      <c r="AL54" s="665"/>
      <c r="AM54" s="28"/>
      <c r="AN54" s="665" t="s">
        <v>27</v>
      </c>
      <c r="AO54" s="665"/>
      <c r="AP54" s="665"/>
      <c r="AQ54" s="665"/>
      <c r="AR54" s="665"/>
      <c r="AS54" s="665"/>
      <c r="AT54" s="665"/>
      <c r="AU54" s="665"/>
      <c r="AV54" s="665"/>
      <c r="AW54" s="665"/>
      <c r="AX54" s="28"/>
      <c r="AY54" s="665" t="s">
        <v>27</v>
      </c>
      <c r="AZ54" s="665"/>
      <c r="BA54" s="665"/>
      <c r="BB54" s="665"/>
      <c r="BC54" s="665"/>
      <c r="BD54" s="665"/>
      <c r="BE54" s="665"/>
      <c r="BF54" s="665"/>
      <c r="BG54" s="665"/>
      <c r="BH54" s="29"/>
      <c r="BI54" s="35"/>
    </row>
    <row r="55" spans="1:61" ht="4.5" customHeight="1" x14ac:dyDescent="0.3">
      <c r="A55" s="36"/>
      <c r="B55" s="25"/>
      <c r="C55" s="25"/>
      <c r="D55" s="25"/>
      <c r="E55" s="25"/>
      <c r="F55" s="25"/>
      <c r="G55" s="25"/>
      <c r="H55" s="25"/>
      <c r="I55" s="25"/>
      <c r="J55" s="25"/>
      <c r="K55" s="25"/>
      <c r="L55" s="25"/>
      <c r="M55" s="25"/>
      <c r="N55" s="25"/>
      <c r="O55" s="26"/>
      <c r="P55" s="25"/>
      <c r="Q55" s="25"/>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c r="AP55" s="25"/>
      <c r="AQ55" s="25"/>
      <c r="AR55" s="25"/>
      <c r="AS55" s="25"/>
      <c r="AT55" s="25"/>
      <c r="AU55" s="25"/>
      <c r="AV55" s="25"/>
      <c r="AW55" s="25"/>
      <c r="AX55" s="26"/>
      <c r="AY55" s="25"/>
      <c r="AZ55" s="25"/>
      <c r="BA55" s="25"/>
      <c r="BB55" s="25"/>
      <c r="BC55" s="25"/>
      <c r="BD55" s="25"/>
      <c r="BE55" s="25"/>
      <c r="BF55" s="25"/>
      <c r="BG55" s="25"/>
      <c r="BH55" s="27"/>
      <c r="BI55" s="35"/>
    </row>
    <row r="56" spans="1:61" ht="13.5" customHeight="1" x14ac:dyDescent="0.3">
      <c r="A56" s="36"/>
      <c r="B56" s="711"/>
      <c r="C56" s="712"/>
      <c r="D56" s="712"/>
      <c r="E56" s="712"/>
      <c r="F56" s="712"/>
      <c r="G56" s="712"/>
      <c r="H56" s="712"/>
      <c r="I56" s="712"/>
      <c r="J56" s="712"/>
      <c r="K56" s="712"/>
      <c r="L56" s="712"/>
      <c r="M56" s="712"/>
      <c r="N56" s="713"/>
      <c r="BI56" s="35"/>
    </row>
    <row r="57" spans="1:61" ht="13.5" customHeight="1" x14ac:dyDescent="0.3">
      <c r="A57" s="36"/>
      <c r="B57" s="714"/>
      <c r="C57" s="715"/>
      <c r="D57" s="715"/>
      <c r="E57" s="715"/>
      <c r="F57" s="715"/>
      <c r="G57" s="715"/>
      <c r="H57" s="715"/>
      <c r="I57" s="715"/>
      <c r="J57" s="715"/>
      <c r="K57" s="715"/>
      <c r="L57" s="715"/>
      <c r="M57" s="715"/>
      <c r="N57" s="716"/>
      <c r="BI57" s="35"/>
    </row>
    <row r="58" spans="1:61" ht="13.5" customHeight="1" x14ac:dyDescent="0.3">
      <c r="A58" s="36"/>
      <c r="B58" s="714"/>
      <c r="C58" s="715"/>
      <c r="D58" s="715"/>
      <c r="E58" s="715"/>
      <c r="F58" s="715"/>
      <c r="G58" s="715"/>
      <c r="H58" s="715"/>
      <c r="I58" s="715"/>
      <c r="J58" s="715"/>
      <c r="K58" s="715"/>
      <c r="L58" s="715"/>
      <c r="M58" s="715"/>
      <c r="N58" s="716"/>
      <c r="P58" s="674"/>
      <c r="Q58" s="675"/>
      <c r="R58" s="675"/>
      <c r="S58" s="675"/>
      <c r="T58" s="675"/>
      <c r="U58" s="675"/>
      <c r="V58" s="675"/>
      <c r="W58" s="675"/>
      <c r="X58" s="675"/>
      <c r="Y58" s="675"/>
      <c r="Z58" s="676"/>
      <c r="AB58" s="674"/>
      <c r="AC58" s="675"/>
      <c r="AD58" s="675"/>
      <c r="AE58" s="675"/>
      <c r="AF58" s="675"/>
      <c r="AG58" s="675"/>
      <c r="AH58" s="675"/>
      <c r="AI58" s="675"/>
      <c r="AJ58" s="675"/>
      <c r="AK58" s="675"/>
      <c r="AL58" s="676"/>
      <c r="AN58" s="674"/>
      <c r="AO58" s="675"/>
      <c r="AP58" s="675"/>
      <c r="AQ58" s="675"/>
      <c r="AR58" s="675"/>
      <c r="AS58" s="675"/>
      <c r="AT58" s="675"/>
      <c r="AU58" s="675"/>
      <c r="AV58" s="675"/>
      <c r="AW58" s="676"/>
      <c r="AY58" s="674"/>
      <c r="AZ58" s="675"/>
      <c r="BA58" s="675"/>
      <c r="BB58" s="675"/>
      <c r="BC58" s="675"/>
      <c r="BD58" s="675"/>
      <c r="BE58" s="675"/>
      <c r="BF58" s="675"/>
      <c r="BG58" s="676"/>
      <c r="BI58" s="35"/>
    </row>
    <row r="59" spans="1:61" ht="13.5" customHeight="1" x14ac:dyDescent="0.3">
      <c r="A59" s="36"/>
      <c r="B59" s="714"/>
      <c r="C59" s="715"/>
      <c r="D59" s="715"/>
      <c r="E59" s="715"/>
      <c r="F59" s="715"/>
      <c r="G59" s="715"/>
      <c r="H59" s="715"/>
      <c r="I59" s="715"/>
      <c r="J59" s="715"/>
      <c r="K59" s="715"/>
      <c r="L59" s="715"/>
      <c r="M59" s="715"/>
      <c r="N59" s="716"/>
      <c r="BI59" s="35"/>
    </row>
    <row r="60" spans="1:61" ht="13.5" customHeight="1" x14ac:dyDescent="0.3">
      <c r="A60" s="36"/>
      <c r="B60" s="717"/>
      <c r="C60" s="718"/>
      <c r="D60" s="718"/>
      <c r="E60" s="718"/>
      <c r="F60" s="718"/>
      <c r="G60" s="718"/>
      <c r="H60" s="718"/>
      <c r="I60" s="718"/>
      <c r="J60" s="718"/>
      <c r="K60" s="718"/>
      <c r="L60" s="718"/>
      <c r="M60" s="718"/>
      <c r="N60" s="719"/>
      <c r="BI60" s="35"/>
    </row>
    <row r="61" spans="1:61" ht="3" customHeight="1" x14ac:dyDescent="0.3">
      <c r="A61" s="36"/>
      <c r="BI61" s="35"/>
    </row>
    <row r="62" spans="1:61" ht="3" customHeight="1" x14ac:dyDescent="0.3">
      <c r="A62" s="3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5"/>
    </row>
    <row r="63" spans="1:61" ht="3" customHeight="1" x14ac:dyDescent="0.3">
      <c r="A63" s="36"/>
      <c r="BI63" s="35"/>
    </row>
    <row r="64" spans="1:61" ht="12.75" customHeight="1" x14ac:dyDescent="0.3">
      <c r="A64" s="36"/>
      <c r="B64" s="711"/>
      <c r="C64" s="712"/>
      <c r="D64" s="712"/>
      <c r="E64" s="712"/>
      <c r="F64" s="712"/>
      <c r="G64" s="712"/>
      <c r="H64" s="712"/>
      <c r="I64" s="712"/>
      <c r="J64" s="712"/>
      <c r="K64" s="712"/>
      <c r="L64" s="712"/>
      <c r="M64" s="712"/>
      <c r="N64" s="713"/>
      <c r="BI64" s="35"/>
    </row>
    <row r="65" spans="1:61" ht="12.75" customHeight="1" x14ac:dyDescent="0.3">
      <c r="A65" s="36"/>
      <c r="B65" s="714"/>
      <c r="C65" s="715"/>
      <c r="D65" s="715"/>
      <c r="E65" s="715"/>
      <c r="F65" s="715"/>
      <c r="G65" s="715"/>
      <c r="H65" s="715"/>
      <c r="I65" s="715"/>
      <c r="J65" s="715"/>
      <c r="K65" s="715"/>
      <c r="L65" s="715"/>
      <c r="M65" s="715"/>
      <c r="N65" s="716"/>
      <c r="BI65" s="35"/>
    </row>
    <row r="66" spans="1:61" ht="12.75" customHeight="1" x14ac:dyDescent="0.3">
      <c r="A66" s="36"/>
      <c r="B66" s="714"/>
      <c r="C66" s="715"/>
      <c r="D66" s="715"/>
      <c r="E66" s="715"/>
      <c r="F66" s="715"/>
      <c r="G66" s="715"/>
      <c r="H66" s="715"/>
      <c r="I66" s="715"/>
      <c r="J66" s="715"/>
      <c r="K66" s="715"/>
      <c r="L66" s="715"/>
      <c r="M66" s="715"/>
      <c r="N66" s="716"/>
      <c r="P66" s="674"/>
      <c r="Q66" s="675"/>
      <c r="R66" s="675"/>
      <c r="S66" s="675"/>
      <c r="T66" s="675"/>
      <c r="U66" s="675"/>
      <c r="V66" s="675"/>
      <c r="W66" s="675"/>
      <c r="X66" s="675"/>
      <c r="Y66" s="675"/>
      <c r="Z66" s="676"/>
      <c r="AB66" s="674"/>
      <c r="AC66" s="675"/>
      <c r="AD66" s="675"/>
      <c r="AE66" s="675"/>
      <c r="AF66" s="675"/>
      <c r="AG66" s="675"/>
      <c r="AH66" s="675"/>
      <c r="AI66" s="675"/>
      <c r="AJ66" s="675"/>
      <c r="AK66" s="675"/>
      <c r="AL66" s="676"/>
      <c r="AN66" s="674"/>
      <c r="AO66" s="675"/>
      <c r="AP66" s="675"/>
      <c r="AQ66" s="675"/>
      <c r="AR66" s="675"/>
      <c r="AS66" s="675"/>
      <c r="AT66" s="675"/>
      <c r="AU66" s="675"/>
      <c r="AV66" s="675"/>
      <c r="AW66" s="676"/>
      <c r="AY66" s="674"/>
      <c r="AZ66" s="675"/>
      <c r="BA66" s="675"/>
      <c r="BB66" s="675"/>
      <c r="BC66" s="675"/>
      <c r="BD66" s="675"/>
      <c r="BE66" s="675"/>
      <c r="BF66" s="675"/>
      <c r="BG66" s="676"/>
      <c r="BI66" s="35"/>
    </row>
    <row r="67" spans="1:61" ht="12.75" customHeight="1" x14ac:dyDescent="0.3">
      <c r="A67" s="36"/>
      <c r="B67" s="714"/>
      <c r="C67" s="715"/>
      <c r="D67" s="715"/>
      <c r="E67" s="715"/>
      <c r="F67" s="715"/>
      <c r="G67" s="715"/>
      <c r="H67" s="715"/>
      <c r="I67" s="715"/>
      <c r="J67" s="715"/>
      <c r="K67" s="715"/>
      <c r="L67" s="715"/>
      <c r="M67" s="715"/>
      <c r="N67" s="716"/>
      <c r="BI67" s="35"/>
    </row>
    <row r="68" spans="1:61" ht="12.75" customHeight="1" x14ac:dyDescent="0.3">
      <c r="A68" s="36"/>
      <c r="B68" s="717"/>
      <c r="C68" s="718"/>
      <c r="D68" s="718"/>
      <c r="E68" s="718"/>
      <c r="F68" s="718"/>
      <c r="G68" s="718"/>
      <c r="H68" s="718"/>
      <c r="I68" s="718"/>
      <c r="J68" s="718"/>
      <c r="K68" s="718"/>
      <c r="L68" s="718"/>
      <c r="M68" s="718"/>
      <c r="N68" s="719"/>
      <c r="BI68" s="35"/>
    </row>
    <row r="69" spans="1:61" ht="3" customHeight="1" x14ac:dyDescent="0.3">
      <c r="A69" s="36"/>
      <c r="BI69" s="35"/>
    </row>
    <row r="70" spans="1:61" ht="3" customHeight="1" x14ac:dyDescent="0.3">
      <c r="A70" s="3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5"/>
    </row>
    <row r="71" spans="1:61" ht="3" customHeight="1" x14ac:dyDescent="0.3">
      <c r="A71" s="36"/>
      <c r="BI71" s="35"/>
    </row>
    <row r="72" spans="1:61" ht="12.75" customHeight="1" x14ac:dyDescent="0.3">
      <c r="A72" s="36"/>
      <c r="B72" s="711"/>
      <c r="C72" s="712"/>
      <c r="D72" s="712"/>
      <c r="E72" s="712"/>
      <c r="F72" s="712"/>
      <c r="G72" s="712"/>
      <c r="H72" s="712"/>
      <c r="I72" s="712"/>
      <c r="J72" s="712"/>
      <c r="K72" s="712"/>
      <c r="L72" s="712"/>
      <c r="M72" s="712"/>
      <c r="N72" s="713"/>
      <c r="BI72" s="35"/>
    </row>
    <row r="73" spans="1:61" ht="12.75" customHeight="1" x14ac:dyDescent="0.3">
      <c r="A73" s="36"/>
      <c r="B73" s="714"/>
      <c r="C73" s="715"/>
      <c r="D73" s="715"/>
      <c r="E73" s="715"/>
      <c r="F73" s="715"/>
      <c r="G73" s="715"/>
      <c r="H73" s="715"/>
      <c r="I73" s="715"/>
      <c r="J73" s="715"/>
      <c r="K73" s="715"/>
      <c r="L73" s="715"/>
      <c r="M73" s="715"/>
      <c r="N73" s="716"/>
      <c r="BI73" s="35"/>
    </row>
    <row r="74" spans="1:61" ht="12.75" customHeight="1" x14ac:dyDescent="0.3">
      <c r="A74" s="36"/>
      <c r="B74" s="714"/>
      <c r="C74" s="715"/>
      <c r="D74" s="715"/>
      <c r="E74" s="715"/>
      <c r="F74" s="715"/>
      <c r="G74" s="715"/>
      <c r="H74" s="715"/>
      <c r="I74" s="715"/>
      <c r="J74" s="715"/>
      <c r="K74" s="715"/>
      <c r="L74" s="715"/>
      <c r="M74" s="715"/>
      <c r="N74" s="716"/>
      <c r="P74" s="674"/>
      <c r="Q74" s="675"/>
      <c r="R74" s="675"/>
      <c r="S74" s="675"/>
      <c r="T74" s="675"/>
      <c r="U74" s="675"/>
      <c r="V74" s="675"/>
      <c r="W74" s="675"/>
      <c r="X74" s="675"/>
      <c r="Y74" s="675"/>
      <c r="Z74" s="676"/>
      <c r="AB74" s="674"/>
      <c r="AC74" s="675"/>
      <c r="AD74" s="675"/>
      <c r="AE74" s="675"/>
      <c r="AF74" s="675"/>
      <c r="AG74" s="675"/>
      <c r="AH74" s="675"/>
      <c r="AI74" s="675"/>
      <c r="AJ74" s="675"/>
      <c r="AK74" s="675"/>
      <c r="AL74" s="676"/>
      <c r="AN74" s="674"/>
      <c r="AO74" s="675"/>
      <c r="AP74" s="675"/>
      <c r="AQ74" s="675"/>
      <c r="AR74" s="675"/>
      <c r="AS74" s="675"/>
      <c r="AT74" s="675"/>
      <c r="AU74" s="675"/>
      <c r="AV74" s="675"/>
      <c r="AW74" s="676"/>
      <c r="AY74" s="674"/>
      <c r="AZ74" s="675"/>
      <c r="BA74" s="675"/>
      <c r="BB74" s="675"/>
      <c r="BC74" s="675"/>
      <c r="BD74" s="675"/>
      <c r="BE74" s="675"/>
      <c r="BF74" s="675"/>
      <c r="BG74" s="676"/>
      <c r="BI74" s="35"/>
    </row>
    <row r="75" spans="1:61" ht="12.75" customHeight="1" x14ac:dyDescent="0.3">
      <c r="A75" s="36"/>
      <c r="B75" s="714"/>
      <c r="C75" s="715"/>
      <c r="D75" s="715"/>
      <c r="E75" s="715"/>
      <c r="F75" s="715"/>
      <c r="G75" s="715"/>
      <c r="H75" s="715"/>
      <c r="I75" s="715"/>
      <c r="J75" s="715"/>
      <c r="K75" s="715"/>
      <c r="L75" s="715"/>
      <c r="M75" s="715"/>
      <c r="N75" s="716"/>
      <c r="BI75" s="35"/>
    </row>
    <row r="76" spans="1:61" ht="12.75" customHeight="1" x14ac:dyDescent="0.3">
      <c r="A76" s="36"/>
      <c r="B76" s="717"/>
      <c r="C76" s="718"/>
      <c r="D76" s="718"/>
      <c r="E76" s="718"/>
      <c r="F76" s="718"/>
      <c r="G76" s="718"/>
      <c r="H76" s="718"/>
      <c r="I76" s="718"/>
      <c r="J76" s="718"/>
      <c r="K76" s="718"/>
      <c r="L76" s="718"/>
      <c r="M76" s="718"/>
      <c r="N76" s="719"/>
      <c r="BI76" s="35"/>
    </row>
    <row r="77" spans="1:61" ht="3" customHeight="1" x14ac:dyDescent="0.3">
      <c r="A77" s="36"/>
      <c r="BI77" s="35"/>
    </row>
    <row r="78" spans="1:61" ht="3" customHeight="1" x14ac:dyDescent="0.3">
      <c r="A78" s="36"/>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5"/>
    </row>
    <row r="79" spans="1:61" ht="3" customHeight="1" x14ac:dyDescent="0.3">
      <c r="A79" s="36"/>
      <c r="AM79" s="30"/>
      <c r="AN79" s="30"/>
      <c r="AO79" s="30"/>
      <c r="AP79" s="30"/>
      <c r="AQ79" s="30"/>
      <c r="AR79" s="30"/>
      <c r="AS79" s="30"/>
      <c r="AT79" s="30"/>
      <c r="AU79" s="30"/>
      <c r="AV79" s="30"/>
      <c r="AW79" s="30"/>
      <c r="AX79" s="30"/>
      <c r="AY79" s="30"/>
      <c r="AZ79" s="30"/>
      <c r="BA79" s="30"/>
      <c r="BB79" s="30"/>
      <c r="BC79" s="30"/>
      <c r="BD79" s="30"/>
      <c r="BE79" s="30"/>
      <c r="BF79" s="30"/>
      <c r="BG79" s="30"/>
      <c r="BH79" s="30"/>
      <c r="BI79" s="35"/>
    </row>
    <row r="80" spans="1:61" ht="13.5" customHeight="1" x14ac:dyDescent="0.3">
      <c r="A80" s="36"/>
      <c r="B80" s="711"/>
      <c r="C80" s="712"/>
      <c r="D80" s="712"/>
      <c r="E80" s="712"/>
      <c r="F80" s="712"/>
      <c r="G80" s="712"/>
      <c r="H80" s="712"/>
      <c r="I80" s="712"/>
      <c r="J80" s="712"/>
      <c r="K80" s="712"/>
      <c r="L80" s="712"/>
      <c r="M80" s="712"/>
      <c r="N80" s="713"/>
      <c r="BI80" s="35"/>
    </row>
    <row r="81" spans="1:61" ht="13.5" customHeight="1" x14ac:dyDescent="0.3">
      <c r="A81" s="36"/>
      <c r="B81" s="714"/>
      <c r="C81" s="715"/>
      <c r="D81" s="715"/>
      <c r="E81" s="715"/>
      <c r="F81" s="715"/>
      <c r="G81" s="715"/>
      <c r="H81" s="715"/>
      <c r="I81" s="715"/>
      <c r="J81" s="715"/>
      <c r="K81" s="715"/>
      <c r="L81" s="715"/>
      <c r="M81" s="715"/>
      <c r="N81" s="716"/>
      <c r="BI81" s="35"/>
    </row>
    <row r="82" spans="1:61" ht="13.5" customHeight="1" x14ac:dyDescent="0.3">
      <c r="A82" s="36"/>
      <c r="B82" s="714"/>
      <c r="C82" s="715"/>
      <c r="D82" s="715"/>
      <c r="E82" s="715"/>
      <c r="F82" s="715"/>
      <c r="G82" s="715"/>
      <c r="H82" s="715"/>
      <c r="I82" s="715"/>
      <c r="J82" s="715"/>
      <c r="K82" s="715"/>
      <c r="L82" s="715"/>
      <c r="M82" s="715"/>
      <c r="N82" s="716"/>
      <c r="P82" s="674"/>
      <c r="Q82" s="675"/>
      <c r="R82" s="675"/>
      <c r="S82" s="675"/>
      <c r="T82" s="675"/>
      <c r="U82" s="675"/>
      <c r="V82" s="675"/>
      <c r="W82" s="675"/>
      <c r="X82" s="675"/>
      <c r="Y82" s="675"/>
      <c r="Z82" s="676"/>
      <c r="AB82" s="674"/>
      <c r="AC82" s="675"/>
      <c r="AD82" s="675"/>
      <c r="AE82" s="675"/>
      <c r="AF82" s="675"/>
      <c r="AG82" s="675"/>
      <c r="AH82" s="675"/>
      <c r="AI82" s="675"/>
      <c r="AJ82" s="675"/>
      <c r="AK82" s="675"/>
      <c r="AL82" s="676"/>
      <c r="AN82" s="674"/>
      <c r="AO82" s="675"/>
      <c r="AP82" s="675"/>
      <c r="AQ82" s="675"/>
      <c r="AR82" s="675"/>
      <c r="AS82" s="675"/>
      <c r="AT82" s="675"/>
      <c r="AU82" s="675"/>
      <c r="AV82" s="675"/>
      <c r="AW82" s="676"/>
      <c r="AY82" s="674"/>
      <c r="AZ82" s="675"/>
      <c r="BA82" s="675"/>
      <c r="BB82" s="675"/>
      <c r="BC82" s="675"/>
      <c r="BD82" s="675"/>
      <c r="BE82" s="675"/>
      <c r="BF82" s="675"/>
      <c r="BG82" s="676"/>
      <c r="BI82" s="35"/>
    </row>
    <row r="83" spans="1:61" ht="6.6" customHeight="1" x14ac:dyDescent="0.3">
      <c r="A83" s="36"/>
      <c r="B83" s="714"/>
      <c r="C83" s="715"/>
      <c r="D83" s="715"/>
      <c r="E83" s="715"/>
      <c r="F83" s="715"/>
      <c r="G83" s="715"/>
      <c r="H83" s="715"/>
      <c r="I83" s="715"/>
      <c r="J83" s="715"/>
      <c r="K83" s="715"/>
      <c r="L83" s="715"/>
      <c r="M83" s="715"/>
      <c r="N83" s="716"/>
      <c r="BI83" s="35"/>
    </row>
    <row r="84" spans="1:61" ht="13.5" customHeight="1" x14ac:dyDescent="0.3">
      <c r="A84" s="36"/>
      <c r="B84" s="717"/>
      <c r="C84" s="718"/>
      <c r="D84" s="718"/>
      <c r="E84" s="718"/>
      <c r="F84" s="718"/>
      <c r="G84" s="718"/>
      <c r="H84" s="718"/>
      <c r="I84" s="718"/>
      <c r="J84" s="718"/>
      <c r="K84" s="718"/>
      <c r="L84" s="718"/>
      <c r="M84" s="718"/>
      <c r="N84" s="719"/>
      <c r="BI84" s="35"/>
    </row>
    <row r="85" spans="1:61" ht="3" customHeight="1" x14ac:dyDescent="0.3">
      <c r="A85" s="36"/>
      <c r="BI85" s="35"/>
    </row>
    <row r="86" spans="1:61" ht="3" customHeight="1" x14ac:dyDescent="0.3">
      <c r="A86" s="3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5"/>
    </row>
    <row r="87" spans="1:61" ht="3" customHeight="1" x14ac:dyDescent="0.3">
      <c r="A87" s="36"/>
      <c r="BI87" s="35"/>
    </row>
    <row r="88" spans="1:61" ht="13.5" customHeight="1" x14ac:dyDescent="0.3">
      <c r="A88" s="36"/>
      <c r="B88" s="711"/>
      <c r="C88" s="712"/>
      <c r="D88" s="712"/>
      <c r="E88" s="712"/>
      <c r="F88" s="712"/>
      <c r="G88" s="712"/>
      <c r="H88" s="712"/>
      <c r="I88" s="712"/>
      <c r="J88" s="712"/>
      <c r="K88" s="712"/>
      <c r="L88" s="712"/>
      <c r="M88" s="712"/>
      <c r="N88" s="713"/>
      <c r="BI88" s="35"/>
    </row>
    <row r="89" spans="1:61" ht="13.5" customHeight="1" x14ac:dyDescent="0.3">
      <c r="A89" s="36"/>
      <c r="B89" s="714"/>
      <c r="C89" s="715"/>
      <c r="D89" s="715"/>
      <c r="E89" s="715"/>
      <c r="F89" s="715"/>
      <c r="G89" s="715"/>
      <c r="H89" s="715"/>
      <c r="I89" s="715"/>
      <c r="J89" s="715"/>
      <c r="K89" s="715"/>
      <c r="L89" s="715"/>
      <c r="M89" s="715"/>
      <c r="N89" s="716"/>
      <c r="BI89" s="35"/>
    </row>
    <row r="90" spans="1:61" ht="10.199999999999999" customHeight="1" x14ac:dyDescent="0.3">
      <c r="A90" s="36"/>
      <c r="B90" s="714"/>
      <c r="C90" s="715"/>
      <c r="D90" s="715"/>
      <c r="E90" s="715"/>
      <c r="F90" s="715"/>
      <c r="G90" s="715"/>
      <c r="H90" s="715"/>
      <c r="I90" s="715"/>
      <c r="J90" s="715"/>
      <c r="K90" s="715"/>
      <c r="L90" s="715"/>
      <c r="M90" s="715"/>
      <c r="N90" s="716"/>
      <c r="P90" s="674"/>
      <c r="Q90" s="675"/>
      <c r="R90" s="675"/>
      <c r="S90" s="675"/>
      <c r="T90" s="675"/>
      <c r="U90" s="675"/>
      <c r="V90" s="675"/>
      <c r="W90" s="675"/>
      <c r="X90" s="675"/>
      <c r="Y90" s="675"/>
      <c r="Z90" s="676"/>
      <c r="AB90" s="674"/>
      <c r="AC90" s="675"/>
      <c r="AD90" s="675"/>
      <c r="AE90" s="675"/>
      <c r="AF90" s="675"/>
      <c r="AG90" s="675"/>
      <c r="AH90" s="675"/>
      <c r="AI90" s="675"/>
      <c r="AJ90" s="675"/>
      <c r="AK90" s="675"/>
      <c r="AL90" s="676"/>
      <c r="AN90" s="674"/>
      <c r="AO90" s="675"/>
      <c r="AP90" s="675"/>
      <c r="AQ90" s="675"/>
      <c r="AR90" s="675"/>
      <c r="AS90" s="675"/>
      <c r="AT90" s="675"/>
      <c r="AU90" s="675"/>
      <c r="AV90" s="675"/>
      <c r="AW90" s="676"/>
      <c r="AY90" s="674"/>
      <c r="AZ90" s="675"/>
      <c r="BA90" s="675"/>
      <c r="BB90" s="675"/>
      <c r="BC90" s="675"/>
      <c r="BD90" s="675"/>
      <c r="BE90" s="675"/>
      <c r="BF90" s="675"/>
      <c r="BG90" s="676"/>
      <c r="BI90" s="35"/>
    </row>
    <row r="91" spans="1:61" ht="10.8" customHeight="1" x14ac:dyDescent="0.3">
      <c r="A91" s="36"/>
      <c r="B91" s="714"/>
      <c r="C91" s="715"/>
      <c r="D91" s="715"/>
      <c r="E91" s="715"/>
      <c r="F91" s="715"/>
      <c r="G91" s="715"/>
      <c r="H91" s="715"/>
      <c r="I91" s="715"/>
      <c r="J91" s="715"/>
      <c r="K91" s="715"/>
      <c r="L91" s="715"/>
      <c r="M91" s="715"/>
      <c r="N91" s="716"/>
      <c r="BI91" s="35"/>
    </row>
    <row r="92" spans="1:61" ht="13.5" customHeight="1" x14ac:dyDescent="0.3">
      <c r="A92" s="36"/>
      <c r="B92" s="717"/>
      <c r="C92" s="718"/>
      <c r="D92" s="718"/>
      <c r="E92" s="718"/>
      <c r="F92" s="718"/>
      <c r="G92" s="718"/>
      <c r="H92" s="718"/>
      <c r="I92" s="718"/>
      <c r="J92" s="718"/>
      <c r="K92" s="718"/>
      <c r="L92" s="718"/>
      <c r="M92" s="718"/>
      <c r="N92" s="719"/>
      <c r="BI92" s="35"/>
    </row>
    <row r="93" spans="1:61" ht="3" customHeight="1" x14ac:dyDescent="0.3">
      <c r="A93" s="4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49"/>
    </row>
    <row r="94" spans="1:61" ht="3.75" customHeight="1" x14ac:dyDescent="0.3">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0"/>
    </row>
    <row r="95" spans="1:61" ht="3.75" customHeight="1" x14ac:dyDescent="0.3">
      <c r="A95" s="36"/>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5"/>
    </row>
    <row r="96" spans="1:61" x14ac:dyDescent="0.3">
      <c r="A96" s="36"/>
      <c r="B96" s="176" t="s">
        <v>28</v>
      </c>
      <c r="C96" s="176"/>
      <c r="D96" s="176"/>
      <c r="E96" s="176"/>
      <c r="F96" s="176"/>
      <c r="G96" s="176"/>
      <c r="H96" s="176"/>
      <c r="I96" s="176"/>
      <c r="J96" s="176"/>
      <c r="K96" s="176"/>
      <c r="L96" s="176"/>
      <c r="M96" s="176"/>
      <c r="N96" s="176"/>
      <c r="O96" s="176"/>
      <c r="P96" s="176"/>
      <c r="Q96" s="176"/>
      <c r="R96" s="176"/>
      <c r="S96" s="176"/>
      <c r="T96" s="176"/>
      <c r="U96" s="176"/>
      <c r="V96" s="176"/>
      <c r="W96" s="176"/>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ht="5.25" customHeight="1" x14ac:dyDescent="0.3">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17.25" customHeight="1" x14ac:dyDescent="0.3">
      <c r="A98" s="36"/>
      <c r="B98" s="24" t="s">
        <v>271</v>
      </c>
      <c r="C98" s="30"/>
      <c r="D98" s="30"/>
      <c r="E98" s="30"/>
      <c r="F98" s="30"/>
      <c r="G98" s="30"/>
      <c r="H98" s="30"/>
      <c r="I98" s="30"/>
      <c r="J98" s="30"/>
      <c r="K98" s="30"/>
      <c r="L98" s="24" t="s">
        <v>272</v>
      </c>
      <c r="M98" s="24"/>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25" customHeight="1" x14ac:dyDescent="0.3">
      <c r="A99" s="3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5"/>
    </row>
    <row r="100" spans="1:61" ht="17.25" customHeight="1" x14ac:dyDescent="0.3">
      <c r="A100" s="36"/>
      <c r="B100" s="24" t="s">
        <v>29</v>
      </c>
      <c r="C100" s="24"/>
      <c r="D100" s="24"/>
      <c r="E100" s="24"/>
      <c r="F100" s="24"/>
      <c r="G100" s="672" t="s">
        <v>275</v>
      </c>
      <c r="H100" s="672"/>
      <c r="I100" s="672"/>
      <c r="J100" s="672"/>
      <c r="K100" s="672"/>
      <c r="L100" s="672"/>
      <c r="M100" s="672"/>
      <c r="N100" s="672"/>
      <c r="O100" s="672"/>
      <c r="P100" s="672"/>
      <c r="Q100" s="672"/>
      <c r="R100" s="30"/>
      <c r="S100" s="30"/>
      <c r="T100" s="30"/>
      <c r="U100" s="30"/>
      <c r="V100" s="30"/>
      <c r="W100" s="30"/>
      <c r="X100" s="30"/>
      <c r="Y100" s="30"/>
      <c r="Z100" s="30"/>
      <c r="AA100" s="30"/>
      <c r="AB100" s="30"/>
      <c r="AC100" s="672" t="s">
        <v>31</v>
      </c>
      <c r="AD100" s="672"/>
      <c r="AE100" s="672"/>
      <c r="AF100" s="24"/>
      <c r="AG100" s="30"/>
      <c r="AH100" s="672" t="s">
        <v>274</v>
      </c>
      <c r="AI100" s="672"/>
      <c r="AJ100" s="672"/>
      <c r="AK100" s="672"/>
      <c r="AL100" s="672"/>
      <c r="AM100" s="672"/>
      <c r="AN100" s="672"/>
      <c r="AO100" s="672"/>
      <c r="AP100" s="672"/>
      <c r="AQ100" s="672"/>
      <c r="AR100" s="672"/>
      <c r="AS100" s="30"/>
      <c r="AT100" s="30"/>
      <c r="AU100" s="30"/>
      <c r="AV100" s="30"/>
      <c r="AW100" s="30"/>
      <c r="AX100" s="30"/>
      <c r="AY100" s="30"/>
      <c r="AZ100" s="30"/>
      <c r="BA100" s="30"/>
      <c r="BB100" s="30"/>
      <c r="BC100" s="30"/>
      <c r="BD100" s="30"/>
      <c r="BE100" s="30"/>
      <c r="BF100" s="30"/>
      <c r="BG100" s="30"/>
      <c r="BH100" s="30"/>
      <c r="BI100" s="35"/>
    </row>
    <row r="101" spans="1:61" ht="17.25" customHeight="1" x14ac:dyDescent="0.3">
      <c r="A101" s="36"/>
      <c r="B101" s="30"/>
      <c r="C101" s="30"/>
      <c r="D101" s="30"/>
      <c r="E101" s="30"/>
      <c r="F101" s="30"/>
      <c r="G101" s="24" t="s">
        <v>276</v>
      </c>
      <c r="H101" s="24"/>
      <c r="I101" s="24"/>
      <c r="J101" s="24"/>
      <c r="K101" s="24"/>
      <c r="L101" s="24"/>
      <c r="M101" s="24"/>
      <c r="N101" s="24"/>
      <c r="O101" s="24"/>
      <c r="P101" s="24"/>
      <c r="Q101" s="24"/>
      <c r="R101" s="30"/>
      <c r="S101" s="30"/>
      <c r="T101" s="30"/>
      <c r="U101" s="30"/>
      <c r="V101" s="30"/>
      <c r="W101" s="30"/>
      <c r="X101" s="30"/>
      <c r="Y101" s="30"/>
      <c r="Z101" s="30"/>
      <c r="AA101" s="30"/>
      <c r="AB101" s="30"/>
      <c r="AC101" s="30"/>
      <c r="AD101" s="30"/>
      <c r="AE101" s="30"/>
      <c r="AF101" s="24"/>
      <c r="AG101" s="30"/>
      <c r="AH101" s="672"/>
      <c r="AI101" s="672"/>
      <c r="AJ101" s="672"/>
      <c r="AK101" s="672"/>
      <c r="AL101" s="672"/>
      <c r="AM101" s="672"/>
      <c r="AN101" s="672"/>
      <c r="AO101" s="672"/>
      <c r="AP101" s="672"/>
      <c r="AQ101" s="672"/>
      <c r="AR101" s="672"/>
      <c r="AS101" s="30"/>
      <c r="AT101" s="30"/>
      <c r="AU101" s="30"/>
      <c r="AV101" s="30"/>
      <c r="AW101" s="30"/>
      <c r="AX101" s="30"/>
      <c r="AY101" s="30"/>
      <c r="AZ101" s="30"/>
      <c r="BA101" s="30"/>
      <c r="BB101" s="30"/>
      <c r="BC101" s="30"/>
      <c r="BD101" s="30"/>
      <c r="BE101" s="30"/>
      <c r="BF101" s="30"/>
      <c r="BG101" s="30"/>
      <c r="BH101" s="30"/>
      <c r="BI101" s="35"/>
    </row>
    <row r="102" spans="1:61" ht="17.25" customHeight="1" x14ac:dyDescent="0.3">
      <c r="A102" s="36"/>
      <c r="B102" s="30"/>
      <c r="C102" s="30"/>
      <c r="D102" s="30"/>
      <c r="E102" s="30"/>
      <c r="F102" s="30"/>
      <c r="G102" s="138"/>
      <c r="H102" s="138"/>
      <c r="I102" s="138"/>
      <c r="J102" s="138"/>
      <c r="K102" s="138"/>
      <c r="L102" s="138"/>
      <c r="M102" s="138"/>
      <c r="N102" s="138"/>
      <c r="O102" s="138"/>
      <c r="P102" s="138"/>
      <c r="Q102" s="138"/>
      <c r="R102" s="30"/>
      <c r="S102" s="30"/>
      <c r="T102" s="30"/>
      <c r="U102" s="30"/>
      <c r="V102" s="30"/>
      <c r="W102" s="30"/>
      <c r="X102" s="30"/>
      <c r="Y102" s="30"/>
      <c r="Z102" s="30"/>
      <c r="AA102" s="30"/>
      <c r="AB102" s="30"/>
      <c r="AC102" s="30"/>
      <c r="AD102" s="30"/>
      <c r="AE102" s="30"/>
      <c r="AF102" s="24"/>
      <c r="AG102" s="30"/>
      <c r="AH102" s="138"/>
      <c r="AI102" s="138"/>
      <c r="AJ102" s="138"/>
      <c r="AK102" s="138"/>
      <c r="AL102" s="138"/>
      <c r="AM102" s="138"/>
      <c r="AN102" s="138"/>
      <c r="AO102" s="138"/>
      <c r="AP102" s="138"/>
      <c r="AQ102" s="138"/>
      <c r="AR102" s="138"/>
      <c r="AS102" s="30"/>
      <c r="AT102" s="30"/>
      <c r="AU102" s="30"/>
      <c r="AV102" s="30"/>
      <c r="AW102" s="30"/>
      <c r="AX102" s="30"/>
      <c r="AY102" s="30"/>
      <c r="AZ102" s="30"/>
      <c r="BA102" s="30"/>
      <c r="BB102" s="30"/>
      <c r="BC102" s="30"/>
      <c r="BD102" s="30"/>
      <c r="BE102" s="30"/>
      <c r="BF102" s="30"/>
      <c r="BG102" s="30"/>
      <c r="BH102" s="30"/>
      <c r="BI102" s="35"/>
    </row>
    <row r="103" spans="1:61" ht="17.25" customHeight="1" x14ac:dyDescent="0.3">
      <c r="A103" s="36"/>
      <c r="B103" s="24" t="s">
        <v>30</v>
      </c>
      <c r="C103" s="24"/>
      <c r="D103" s="24"/>
      <c r="E103" s="24"/>
      <c r="F103" s="24"/>
      <c r="G103" s="24" t="s">
        <v>273</v>
      </c>
      <c r="H103" s="24"/>
      <c r="I103" s="24"/>
      <c r="J103" s="24"/>
      <c r="K103" s="24"/>
      <c r="L103" s="24"/>
      <c r="M103" s="24"/>
      <c r="N103" s="24"/>
      <c r="O103" s="24"/>
      <c r="P103" s="24"/>
      <c r="Q103" s="24"/>
      <c r="R103" s="30"/>
      <c r="S103" s="30"/>
      <c r="T103" s="30"/>
      <c r="U103" s="30"/>
      <c r="V103" s="30"/>
      <c r="W103" s="30"/>
      <c r="X103" s="30"/>
      <c r="Y103" s="268" t="s">
        <v>33</v>
      </c>
      <c r="Z103" s="268"/>
      <c r="AA103" s="268"/>
      <c r="AB103" s="30"/>
      <c r="AC103" s="268" t="s">
        <v>32</v>
      </c>
      <c r="AD103" s="268"/>
      <c r="AE103" s="268"/>
      <c r="AF103" s="268"/>
      <c r="AG103" s="268"/>
      <c r="AH103" s="268"/>
      <c r="AI103" s="30"/>
      <c r="AJ103" s="720">
        <f>AY641</f>
        <v>0</v>
      </c>
      <c r="AK103" s="721"/>
      <c r="AL103" s="721"/>
      <c r="AM103" s="721"/>
      <c r="AN103" s="722"/>
      <c r="AO103" s="30"/>
      <c r="AP103" s="268"/>
      <c r="AQ103" s="268"/>
      <c r="AR103" s="268"/>
      <c r="AS103" s="268"/>
      <c r="AT103" s="268"/>
      <c r="AU103" s="30"/>
      <c r="AV103" s="30"/>
      <c r="AW103" s="30"/>
      <c r="AX103" s="30"/>
      <c r="AY103" s="30"/>
      <c r="AZ103" s="30"/>
      <c r="BA103" s="30"/>
      <c r="BB103" s="30"/>
      <c r="BC103" s="30"/>
      <c r="BD103" s="30"/>
      <c r="BE103" s="30"/>
      <c r="BF103" s="30"/>
      <c r="BG103" s="30"/>
      <c r="BH103" s="30"/>
      <c r="BI103" s="35"/>
    </row>
    <row r="104" spans="1:61" ht="17.25" customHeight="1" x14ac:dyDescent="0.3">
      <c r="A104" s="36"/>
      <c r="B104" s="30"/>
      <c r="C104" s="30"/>
      <c r="D104" s="30"/>
      <c r="E104" s="30"/>
      <c r="F104" s="30"/>
      <c r="G104" s="24" t="s">
        <v>268</v>
      </c>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672"/>
      <c r="AI104" s="672"/>
      <c r="AJ104" s="672"/>
      <c r="AK104" s="672"/>
      <c r="AL104" s="672"/>
      <c r="AM104" s="672"/>
      <c r="AN104" s="672"/>
      <c r="AO104" s="672"/>
      <c r="AP104" s="672"/>
      <c r="AQ104" s="672"/>
      <c r="AR104" s="672"/>
      <c r="AS104" s="30"/>
      <c r="AT104" s="30"/>
      <c r="AU104" s="30"/>
      <c r="AV104" s="30"/>
      <c r="AW104" s="30"/>
      <c r="AX104" s="30"/>
      <c r="AY104" s="30"/>
      <c r="AZ104" s="30"/>
      <c r="BA104" s="30"/>
      <c r="BB104" s="30"/>
      <c r="BC104" s="30"/>
      <c r="BD104" s="30"/>
      <c r="BE104" s="30"/>
      <c r="BF104" s="30"/>
      <c r="BG104" s="30"/>
      <c r="BH104" s="30"/>
      <c r="BI104" s="35"/>
    </row>
    <row r="105" spans="1:61" ht="8.25" customHeight="1" x14ac:dyDescent="0.3">
      <c r="A105" s="3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30"/>
      <c r="Y105" s="30"/>
      <c r="Z105" s="30"/>
      <c r="AA105" s="30"/>
      <c r="AB105" s="30"/>
      <c r="AC105" s="30"/>
      <c r="AD105" s="30"/>
      <c r="AE105" s="30"/>
      <c r="AF105" s="30"/>
      <c r="AG105" s="30"/>
      <c r="AH105" s="30"/>
      <c r="AI105" s="30"/>
      <c r="AJ105" s="30"/>
      <c r="AK105" s="30"/>
      <c r="AL105" s="30"/>
      <c r="AM105" s="30"/>
      <c r="AN105" s="30"/>
      <c r="AO105" s="30"/>
      <c r="AP105" s="723"/>
      <c r="AQ105" s="723"/>
      <c r="AR105" s="723"/>
      <c r="AS105" s="723"/>
      <c r="AT105" s="723"/>
      <c r="AU105" s="723"/>
      <c r="AV105" s="723"/>
      <c r="AW105" s="723"/>
      <c r="AX105" s="30"/>
      <c r="AY105" s="30"/>
      <c r="AZ105" s="723"/>
      <c r="BA105" s="723"/>
      <c r="BB105" s="723"/>
      <c r="BC105" s="723"/>
      <c r="BD105" s="723"/>
      <c r="BE105" s="723"/>
      <c r="BF105" s="723"/>
      <c r="BG105" s="723"/>
      <c r="BH105" s="30"/>
      <c r="BI105" s="35"/>
    </row>
    <row r="106" spans="1:61" x14ac:dyDescent="0.3">
      <c r="A106" s="36"/>
      <c r="B106" s="90" t="s">
        <v>277</v>
      </c>
      <c r="C106" s="88"/>
      <c r="D106" s="88"/>
      <c r="E106" s="88"/>
      <c r="F106" s="88"/>
      <c r="G106" s="88"/>
      <c r="H106" s="88"/>
      <c r="I106" s="88"/>
      <c r="J106" s="88"/>
      <c r="K106" s="88"/>
      <c r="L106" s="88"/>
      <c r="M106" s="88"/>
      <c r="N106" s="88"/>
      <c r="O106" s="88"/>
      <c r="P106" s="88"/>
      <c r="Q106" s="88"/>
      <c r="R106" s="88"/>
      <c r="S106" s="88"/>
      <c r="T106" s="88"/>
      <c r="U106" s="88"/>
      <c r="V106" s="88"/>
      <c r="W106" s="8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5"/>
    </row>
    <row r="107" spans="1:61" ht="21" customHeight="1" x14ac:dyDescent="0.3">
      <c r="A107" s="36"/>
      <c r="B107" s="38"/>
      <c r="C107" s="542"/>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4"/>
      <c r="AD107" s="30"/>
      <c r="AE107" s="30"/>
      <c r="AF107" s="90" t="s">
        <v>278</v>
      </c>
      <c r="AG107" s="30"/>
      <c r="AH107" s="30"/>
      <c r="AI107" s="90"/>
      <c r="AJ107" s="30"/>
      <c r="AK107" s="90"/>
      <c r="AL107" s="30"/>
      <c r="AM107" s="30"/>
      <c r="AN107" s="30"/>
      <c r="AO107" s="500"/>
      <c r="AP107" s="501"/>
      <c r="AQ107" s="501"/>
      <c r="AR107" s="501"/>
      <c r="AS107" s="501"/>
      <c r="AT107" s="501"/>
      <c r="AU107" s="501"/>
      <c r="AV107" s="501"/>
      <c r="AW107" s="501"/>
      <c r="AX107" s="501"/>
      <c r="AY107" s="501"/>
      <c r="AZ107" s="501"/>
      <c r="BA107" s="501"/>
      <c r="BB107" s="501"/>
      <c r="BC107" s="501"/>
      <c r="BD107" s="501"/>
      <c r="BE107" s="501"/>
      <c r="BF107" s="501"/>
      <c r="BG107" s="501"/>
      <c r="BH107" s="502"/>
      <c r="BI107" s="35"/>
    </row>
    <row r="108" spans="1:61" ht="13.8" customHeight="1" x14ac:dyDescent="0.3">
      <c r="A108" s="36"/>
      <c r="B108" s="38"/>
      <c r="C108" s="545"/>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30"/>
      <c r="AE108" s="30"/>
      <c r="AF108" s="30"/>
      <c r="AG108" s="30"/>
      <c r="AH108" s="30"/>
      <c r="AI108" s="90"/>
      <c r="AJ108" s="30"/>
      <c r="AK108" s="3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35"/>
    </row>
    <row r="109" spans="1:61" ht="21" customHeight="1" x14ac:dyDescent="0.3">
      <c r="A109" s="36"/>
      <c r="B109" s="38"/>
      <c r="C109" s="724"/>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5"/>
      <c r="AA109" s="725"/>
      <c r="AB109" s="725"/>
      <c r="AC109" s="726"/>
      <c r="AD109" s="30"/>
      <c r="AE109" s="322" t="s">
        <v>279</v>
      </c>
      <c r="AF109" s="322"/>
      <c r="AG109" s="322"/>
      <c r="AH109" s="322"/>
      <c r="AI109" s="322"/>
      <c r="AJ109" s="322"/>
      <c r="AK109" s="322"/>
      <c r="AL109" s="322"/>
      <c r="AM109" s="322"/>
      <c r="AN109" s="30"/>
      <c r="AO109" s="500"/>
      <c r="AP109" s="501"/>
      <c r="AQ109" s="501"/>
      <c r="AR109" s="501"/>
      <c r="AS109" s="501"/>
      <c r="AT109" s="501"/>
      <c r="AU109" s="501"/>
      <c r="AV109" s="501"/>
      <c r="AW109" s="501"/>
      <c r="AX109" s="501"/>
      <c r="AY109" s="501"/>
      <c r="AZ109" s="501"/>
      <c r="BA109" s="501"/>
      <c r="BB109" s="501"/>
      <c r="BC109" s="501"/>
      <c r="BD109" s="501"/>
      <c r="BE109" s="501"/>
      <c r="BF109" s="501"/>
      <c r="BG109" s="501"/>
      <c r="BH109" s="502"/>
      <c r="BI109" s="35"/>
    </row>
    <row r="110" spans="1:61" ht="6" customHeight="1" x14ac:dyDescent="0.3">
      <c r="A110" s="36"/>
      <c r="B110" s="38"/>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2"/>
      <c r="AB110" s="672"/>
      <c r="AC110" s="672"/>
      <c r="AD110" s="30"/>
      <c r="AE110" s="137"/>
      <c r="AF110" s="137"/>
      <c r="AG110" s="137"/>
      <c r="AH110" s="137"/>
      <c r="AI110" s="137"/>
      <c r="AJ110" s="137"/>
      <c r="AK110" s="137"/>
      <c r="AL110" s="137"/>
      <c r="AM110" s="137"/>
      <c r="AN110" s="30"/>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35"/>
    </row>
    <row r="111" spans="1:61" x14ac:dyDescent="0.3">
      <c r="A111" s="36"/>
      <c r="B111" s="90" t="s">
        <v>280</v>
      </c>
      <c r="C111" s="88"/>
      <c r="D111" s="88"/>
      <c r="E111" s="88"/>
      <c r="F111" s="88"/>
      <c r="G111" s="88"/>
      <c r="H111" s="88"/>
      <c r="I111" s="88"/>
      <c r="J111" s="88"/>
      <c r="K111" s="88"/>
      <c r="L111" s="88"/>
      <c r="M111" s="88"/>
      <c r="N111" s="88"/>
      <c r="O111" s="88"/>
      <c r="P111" s="88"/>
      <c r="Q111" s="88"/>
      <c r="R111" s="88"/>
      <c r="S111" s="88"/>
      <c r="T111" s="88"/>
      <c r="U111" s="88"/>
      <c r="V111" s="88"/>
      <c r="W111" s="8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5"/>
    </row>
    <row r="112" spans="1:61" ht="21" customHeight="1" x14ac:dyDescent="0.3">
      <c r="A112" s="36"/>
      <c r="B112" s="38"/>
      <c r="C112" s="542"/>
      <c r="D112" s="543"/>
      <c r="E112" s="543"/>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4"/>
      <c r="AD112" s="30"/>
      <c r="AE112" s="30"/>
      <c r="AF112" s="90" t="s">
        <v>278</v>
      </c>
      <c r="AG112" s="30"/>
      <c r="AH112" s="30"/>
      <c r="AI112" s="90"/>
      <c r="AJ112" s="30"/>
      <c r="AK112" s="90"/>
      <c r="AL112" s="30"/>
      <c r="AM112" s="30"/>
      <c r="AN112" s="30"/>
      <c r="AO112" s="500"/>
      <c r="AP112" s="501"/>
      <c r="AQ112" s="501"/>
      <c r="AR112" s="501"/>
      <c r="AS112" s="501"/>
      <c r="AT112" s="501"/>
      <c r="AU112" s="501"/>
      <c r="AV112" s="501"/>
      <c r="AW112" s="501"/>
      <c r="AX112" s="501"/>
      <c r="AY112" s="501"/>
      <c r="AZ112" s="501"/>
      <c r="BA112" s="501"/>
      <c r="BB112" s="501"/>
      <c r="BC112" s="501"/>
      <c r="BD112" s="501"/>
      <c r="BE112" s="501"/>
      <c r="BF112" s="501"/>
      <c r="BG112" s="501"/>
      <c r="BH112" s="502"/>
      <c r="BI112" s="35"/>
    </row>
    <row r="113" spans="1:61" ht="12" customHeight="1" x14ac:dyDescent="0.3">
      <c r="A113" s="36"/>
      <c r="B113" s="38"/>
      <c r="C113" s="545"/>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7"/>
      <c r="AD113" s="30"/>
      <c r="AE113" s="30"/>
      <c r="AF113" s="30"/>
      <c r="AG113" s="30"/>
      <c r="AH113" s="30"/>
      <c r="AI113" s="90"/>
      <c r="AJ113" s="30"/>
      <c r="AK113" s="3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35"/>
    </row>
    <row r="114" spans="1:61" ht="21" customHeight="1" x14ac:dyDescent="0.3">
      <c r="A114" s="36"/>
      <c r="B114" s="38"/>
      <c r="C114" s="724"/>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6"/>
      <c r="AD114" s="30"/>
      <c r="AE114" s="322" t="s">
        <v>279</v>
      </c>
      <c r="AF114" s="322"/>
      <c r="AG114" s="322"/>
      <c r="AH114" s="322"/>
      <c r="AI114" s="322"/>
      <c r="AJ114" s="322"/>
      <c r="AK114" s="322"/>
      <c r="AL114" s="322"/>
      <c r="AM114" s="322"/>
      <c r="AN114" s="30"/>
      <c r="AO114" s="500"/>
      <c r="AP114" s="501"/>
      <c r="AQ114" s="501"/>
      <c r="AR114" s="501"/>
      <c r="AS114" s="501"/>
      <c r="AT114" s="501"/>
      <c r="AU114" s="501"/>
      <c r="AV114" s="501"/>
      <c r="AW114" s="501"/>
      <c r="AX114" s="501"/>
      <c r="AY114" s="501"/>
      <c r="AZ114" s="501"/>
      <c r="BA114" s="501"/>
      <c r="BB114" s="501"/>
      <c r="BC114" s="501"/>
      <c r="BD114" s="501"/>
      <c r="BE114" s="501"/>
      <c r="BF114" s="501"/>
      <c r="BG114" s="501"/>
      <c r="BH114" s="502"/>
      <c r="BI114" s="35"/>
    </row>
    <row r="115" spans="1:61" s="33" customFormat="1" ht="13.8" x14ac:dyDescent="0.3">
      <c r="A115" s="39"/>
      <c r="B115" s="455"/>
      <c r="C115" s="455"/>
      <c r="D115" s="455"/>
      <c r="E115" s="455"/>
      <c r="F115" s="455"/>
      <c r="G115" s="455"/>
      <c r="H115" s="455"/>
      <c r="I115" s="455"/>
      <c r="J115" s="455"/>
      <c r="K115" s="455"/>
      <c r="L115" s="455"/>
      <c r="M115" s="455"/>
      <c r="N115" s="455"/>
      <c r="O115" s="455"/>
      <c r="P115" s="455"/>
      <c r="Q115" s="455"/>
      <c r="R115" s="455"/>
      <c r="S115" s="455"/>
      <c r="T115" s="40"/>
      <c r="U115" s="40"/>
      <c r="V115" s="40"/>
      <c r="W115" s="40"/>
      <c r="X115" s="40"/>
      <c r="Y115" s="40"/>
      <c r="Z115" s="40"/>
      <c r="AA115" s="40"/>
      <c r="AB115" s="40"/>
      <c r="AC115" s="40"/>
      <c r="AD115" s="40"/>
      <c r="AE115" s="41"/>
      <c r="AF115" s="40"/>
      <c r="AG115" s="41"/>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2"/>
    </row>
    <row r="116" spans="1:61" s="34" customFormat="1" ht="13.8" x14ac:dyDescent="0.3">
      <c r="A116" s="43"/>
      <c r="B116" s="138"/>
      <c r="C116" s="138"/>
      <c r="D116" s="138"/>
      <c r="E116" s="138" t="s">
        <v>281</v>
      </c>
      <c r="F116" s="138"/>
      <c r="G116" s="138"/>
      <c r="H116" s="138"/>
      <c r="I116" s="138"/>
      <c r="J116" s="138"/>
      <c r="K116" s="138"/>
      <c r="L116" s="138"/>
      <c r="M116" s="138"/>
      <c r="N116" s="138"/>
      <c r="O116" s="138"/>
      <c r="P116" s="138"/>
      <c r="Q116" s="138" t="s">
        <v>282</v>
      </c>
      <c r="R116" s="138"/>
      <c r="S116" s="138"/>
      <c r="T116" s="138"/>
      <c r="U116" s="138"/>
      <c r="V116" s="138"/>
      <c r="W116" s="138"/>
      <c r="X116" s="138"/>
      <c r="Y116" s="138"/>
      <c r="Z116" s="138" t="s">
        <v>283</v>
      </c>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45"/>
    </row>
    <row r="117" spans="1:61" ht="8.4" customHeight="1" x14ac:dyDescent="0.3">
      <c r="A117" s="36"/>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35"/>
    </row>
    <row r="118" spans="1:61" ht="7.2" customHeight="1" x14ac:dyDescent="0.3">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21" x14ac:dyDescent="0.3">
      <c r="A119" s="655" t="s">
        <v>36</v>
      </c>
      <c r="B119" s="656"/>
      <c r="C119" s="656"/>
      <c r="D119" s="656"/>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7"/>
    </row>
    <row r="120" spans="1:61" ht="15.6" x14ac:dyDescent="0.3">
      <c r="A120" s="728" t="s">
        <v>37</v>
      </c>
      <c r="B120" s="729"/>
      <c r="C120" s="729"/>
      <c r="D120" s="729"/>
      <c r="E120" s="729"/>
      <c r="F120" s="729"/>
      <c r="G120" s="729"/>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c r="AH120" s="729"/>
      <c r="AI120" s="729"/>
      <c r="AJ120" s="729"/>
      <c r="AK120" s="729"/>
      <c r="AL120" s="729"/>
      <c r="AM120" s="729"/>
      <c r="AN120" s="729"/>
      <c r="AO120" s="729"/>
      <c r="AP120" s="729"/>
      <c r="AQ120" s="729"/>
      <c r="AR120" s="729"/>
      <c r="AS120" s="729"/>
      <c r="AT120" s="729"/>
      <c r="AU120" s="729"/>
      <c r="AV120" s="729"/>
      <c r="AW120" s="729"/>
      <c r="AX120" s="729"/>
      <c r="AY120" s="729"/>
      <c r="AZ120" s="729"/>
      <c r="BA120" s="729"/>
      <c r="BB120" s="729"/>
      <c r="BC120" s="729"/>
      <c r="BD120" s="729"/>
      <c r="BE120" s="729"/>
      <c r="BF120" s="729"/>
      <c r="BG120" s="729"/>
      <c r="BH120" s="729"/>
      <c r="BI120" s="730"/>
    </row>
    <row r="121" spans="1:61" ht="19.5" customHeight="1" x14ac:dyDescent="0.3">
      <c r="A121" s="56"/>
      <c r="B121" s="176" t="s">
        <v>38</v>
      </c>
      <c r="C121" s="176"/>
      <c r="D121" s="176"/>
      <c r="E121" s="176"/>
      <c r="F121" s="176"/>
      <c r="G121" s="176"/>
      <c r="H121" s="176"/>
      <c r="I121" s="176"/>
      <c r="J121" s="176"/>
      <c r="K121" s="176"/>
      <c r="L121" s="176"/>
      <c r="M121" s="176"/>
      <c r="N121" s="176"/>
      <c r="O121" s="176"/>
      <c r="P121" s="176"/>
      <c r="Q121" s="176"/>
      <c r="R121" s="176"/>
      <c r="S121" s="176"/>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57"/>
    </row>
    <row r="122" spans="1:61" ht="12.75" customHeight="1" x14ac:dyDescent="0.3">
      <c r="A122" s="56"/>
      <c r="B122" s="731" t="s">
        <v>39</v>
      </c>
      <c r="C122" s="731"/>
      <c r="D122" s="731"/>
      <c r="E122" s="731"/>
      <c r="F122" s="731"/>
      <c r="G122" s="731"/>
      <c r="H122" s="731"/>
      <c r="I122" s="731"/>
      <c r="J122" s="731"/>
      <c r="K122" s="731"/>
      <c r="L122" s="731"/>
      <c r="M122" s="731"/>
      <c r="N122" s="731"/>
      <c r="O122" s="731"/>
      <c r="P122" s="731"/>
      <c r="Q122" s="40"/>
      <c r="R122" s="40"/>
      <c r="S122" s="40"/>
      <c r="T122" s="455" t="s">
        <v>40</v>
      </c>
      <c r="U122" s="455"/>
      <c r="V122" s="455"/>
      <c r="W122" s="455"/>
      <c r="X122" s="455"/>
      <c r="Y122" s="455"/>
      <c r="Z122" s="455"/>
      <c r="AA122" s="455"/>
      <c r="AB122" s="455"/>
      <c r="AC122" s="455"/>
      <c r="AD122" s="455"/>
      <c r="AE122" s="455"/>
      <c r="AF122" s="455"/>
      <c r="AG122" s="455"/>
      <c r="AH122" s="455"/>
      <c r="AI122" s="455"/>
      <c r="AJ122" s="455"/>
      <c r="AK122" s="455"/>
      <c r="AL122" s="455"/>
      <c r="AM122" s="455"/>
      <c r="AN122" s="455"/>
      <c r="AO122" s="40"/>
      <c r="AP122" s="40"/>
      <c r="AQ122" s="40"/>
      <c r="AR122" s="731" t="s">
        <v>41</v>
      </c>
      <c r="AS122" s="731"/>
      <c r="AT122" s="731"/>
      <c r="AU122" s="731"/>
      <c r="AV122" s="731"/>
      <c r="AW122" s="731"/>
      <c r="AX122" s="731"/>
      <c r="AY122" s="731"/>
      <c r="AZ122" s="731"/>
      <c r="BA122" s="731"/>
      <c r="BB122" s="731"/>
      <c r="BC122" s="731"/>
      <c r="BD122" s="731"/>
      <c r="BE122" s="731"/>
      <c r="BF122" s="731"/>
      <c r="BG122" s="731"/>
      <c r="BH122" s="40"/>
      <c r="BI122" s="57"/>
    </row>
    <row r="123" spans="1:61" ht="12.75" customHeight="1" x14ac:dyDescent="0.3">
      <c r="A123" s="56"/>
      <c r="B123" s="731"/>
      <c r="C123" s="731"/>
      <c r="D123" s="731"/>
      <c r="E123" s="731"/>
      <c r="F123" s="731"/>
      <c r="G123" s="731"/>
      <c r="H123" s="731"/>
      <c r="I123" s="731"/>
      <c r="J123" s="731"/>
      <c r="K123" s="731"/>
      <c r="L123" s="731"/>
      <c r="M123" s="731"/>
      <c r="N123" s="731"/>
      <c r="O123" s="731"/>
      <c r="P123" s="731"/>
      <c r="Q123" s="40"/>
      <c r="R123" s="40"/>
      <c r="S123" s="40"/>
      <c r="T123" s="455" t="s">
        <v>34</v>
      </c>
      <c r="U123" s="455"/>
      <c r="V123" s="455"/>
      <c r="W123" s="455"/>
      <c r="X123" s="455"/>
      <c r="Y123" s="455"/>
      <c r="Z123" s="455"/>
      <c r="AA123" s="455"/>
      <c r="AB123" s="455"/>
      <c r="AC123" s="455"/>
      <c r="AD123" s="455"/>
      <c r="AE123" s="455"/>
      <c r="AF123" s="455"/>
      <c r="AG123" s="455"/>
      <c r="AH123" s="455"/>
      <c r="AI123" s="455"/>
      <c r="AJ123" s="455"/>
      <c r="AK123" s="455"/>
      <c r="AL123" s="455"/>
      <c r="AM123" s="455"/>
      <c r="AN123" s="455"/>
      <c r="AO123" s="40"/>
      <c r="AP123" s="40"/>
      <c r="AQ123" s="40"/>
      <c r="AR123" s="727"/>
      <c r="AS123" s="727"/>
      <c r="AT123" s="727"/>
      <c r="AU123" s="727"/>
      <c r="AV123" s="727"/>
      <c r="AW123" s="727"/>
      <c r="AX123" s="727"/>
      <c r="AY123" s="727"/>
      <c r="AZ123" s="727"/>
      <c r="BA123" s="727"/>
      <c r="BB123" s="727"/>
      <c r="BC123" s="727"/>
      <c r="BD123" s="727"/>
      <c r="BE123" s="727"/>
      <c r="BF123" s="727"/>
      <c r="BG123" s="727"/>
      <c r="BH123" s="40"/>
      <c r="BI123" s="57"/>
    </row>
    <row r="124" spans="1:61" x14ac:dyDescent="0.3">
      <c r="A124" s="56"/>
      <c r="B124" s="40"/>
      <c r="C124" s="214"/>
      <c r="D124" s="215"/>
      <c r="E124" s="215"/>
      <c r="F124" s="215"/>
      <c r="G124" s="215"/>
      <c r="H124" s="215"/>
      <c r="I124" s="215"/>
      <c r="J124" s="215"/>
      <c r="K124" s="215"/>
      <c r="L124" s="215"/>
      <c r="M124" s="215"/>
      <c r="N124" s="215"/>
      <c r="O124" s="216"/>
      <c r="P124" s="40"/>
      <c r="Q124" s="40"/>
      <c r="R124" s="40"/>
      <c r="S124" s="40"/>
      <c r="T124" s="209"/>
      <c r="U124" s="210"/>
      <c r="V124" s="210"/>
      <c r="W124" s="210"/>
      <c r="X124" s="210"/>
      <c r="Y124" s="210"/>
      <c r="Z124" s="210"/>
      <c r="AA124" s="210"/>
      <c r="AB124" s="210"/>
      <c r="AC124" s="210"/>
      <c r="AD124" s="210"/>
      <c r="AE124" s="210"/>
      <c r="AF124" s="210"/>
      <c r="AG124" s="210"/>
      <c r="AH124" s="210"/>
      <c r="AI124" s="210"/>
      <c r="AJ124" s="210"/>
      <c r="AK124" s="210"/>
      <c r="AL124" s="210"/>
      <c r="AM124" s="210"/>
      <c r="AN124" s="211"/>
      <c r="AO124" s="40"/>
      <c r="AP124" s="40"/>
      <c r="AQ124" s="40"/>
      <c r="AR124" s="209"/>
      <c r="AS124" s="210"/>
      <c r="AT124" s="210"/>
      <c r="AU124" s="210"/>
      <c r="AV124" s="210"/>
      <c r="AW124" s="210"/>
      <c r="AX124" s="210"/>
      <c r="AY124" s="210"/>
      <c r="AZ124" s="210"/>
      <c r="BA124" s="210"/>
      <c r="BB124" s="210"/>
      <c r="BC124" s="210"/>
      <c r="BD124" s="210"/>
      <c r="BE124" s="210"/>
      <c r="BF124" s="210"/>
      <c r="BG124" s="211"/>
      <c r="BH124" s="40"/>
      <c r="BI124" s="57"/>
    </row>
    <row r="125" spans="1:61" ht="6.75" customHeight="1" x14ac:dyDescent="0.3">
      <c r="A125" s="56"/>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7"/>
    </row>
    <row r="126" spans="1:61" ht="19.5" customHeight="1" x14ac:dyDescent="0.3">
      <c r="A126" s="56"/>
      <c r="B126" s="40" t="s">
        <v>35</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214"/>
      <c r="AP126" s="215"/>
      <c r="AQ126" s="215"/>
      <c r="AR126" s="215"/>
      <c r="AS126" s="215"/>
      <c r="AT126" s="215"/>
      <c r="AU126" s="215"/>
      <c r="AV126" s="215"/>
      <c r="AW126" s="215"/>
      <c r="AX126" s="215"/>
      <c r="AY126" s="215"/>
      <c r="AZ126" s="215"/>
      <c r="BA126" s="215"/>
      <c r="BB126" s="215"/>
      <c r="BC126" s="215"/>
      <c r="BD126" s="215"/>
      <c r="BE126" s="215"/>
      <c r="BF126" s="215"/>
      <c r="BG126" s="216"/>
      <c r="BH126" s="40"/>
      <c r="BI126" s="57"/>
    </row>
    <row r="127" spans="1:61" ht="9.75" customHeight="1" x14ac:dyDescent="0.3">
      <c r="A127" s="56"/>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57"/>
    </row>
    <row r="128" spans="1:61" ht="12.75" customHeight="1" x14ac:dyDescent="0.3">
      <c r="A128" s="56"/>
      <c r="B128" s="40" t="s">
        <v>284</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57"/>
    </row>
    <row r="129" spans="1:61" ht="5.25" customHeight="1" x14ac:dyDescent="0.3">
      <c r="A129" s="5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7"/>
    </row>
    <row r="130" spans="1:61" ht="19.5" customHeight="1" x14ac:dyDescent="0.3">
      <c r="A130" s="56"/>
      <c r="B130" s="40"/>
      <c r="C130" s="209"/>
      <c r="D130" s="210"/>
      <c r="E130" s="209"/>
      <c r="F130" s="210"/>
      <c r="G130" s="209"/>
      <c r="H130" s="210"/>
      <c r="I130" s="209"/>
      <c r="J130" s="211"/>
      <c r="K130" s="40"/>
      <c r="L130" s="209"/>
      <c r="M130" s="210"/>
      <c r="N130" s="209"/>
      <c r="O130" s="210"/>
      <c r="P130" s="209"/>
      <c r="Q130" s="210"/>
      <c r="R130" s="209"/>
      <c r="S130" s="211"/>
      <c r="T130" s="40"/>
      <c r="U130" s="40"/>
      <c r="V130" s="209"/>
      <c r="W130" s="210"/>
      <c r="X130" s="209"/>
      <c r="Y130" s="210"/>
      <c r="Z130" s="209"/>
      <c r="AA130" s="210"/>
      <c r="AB130" s="209"/>
      <c r="AC130" s="211"/>
      <c r="AD130" s="40"/>
      <c r="AE130" s="40"/>
      <c r="AF130" s="209"/>
      <c r="AG130" s="210"/>
      <c r="AH130" s="209"/>
      <c r="AI130" s="210"/>
      <c r="AJ130" s="209"/>
      <c r="AK130" s="210"/>
      <c r="AL130" s="209"/>
      <c r="AM130" s="211"/>
      <c r="AN130" s="40"/>
      <c r="AO130" s="40"/>
      <c r="AP130" s="209"/>
      <c r="AQ130" s="210"/>
      <c r="AR130" s="209"/>
      <c r="AS130" s="210"/>
      <c r="AT130" s="209"/>
      <c r="AU130" s="210"/>
      <c r="AV130" s="209"/>
      <c r="AW130" s="211"/>
      <c r="AX130" s="40"/>
      <c r="AY130" s="40"/>
      <c r="AZ130" s="40"/>
      <c r="BA130" s="40"/>
      <c r="BB130" s="40"/>
      <c r="BC130" s="40"/>
      <c r="BD130" s="40"/>
      <c r="BE130" s="40"/>
      <c r="BF130" s="40"/>
      <c r="BG130" s="40"/>
      <c r="BH130" s="40"/>
      <c r="BI130" s="57"/>
    </row>
    <row r="131" spans="1:61" ht="11.25" customHeight="1" x14ac:dyDescent="0.3">
      <c r="A131" s="5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57"/>
    </row>
    <row r="132" spans="1:61" x14ac:dyDescent="0.3">
      <c r="A132" s="56"/>
      <c r="B132" s="455" t="s">
        <v>42</v>
      </c>
      <c r="C132" s="455"/>
      <c r="D132" s="455"/>
      <c r="E132" s="455"/>
      <c r="F132" s="455"/>
      <c r="G132" s="455"/>
      <c r="H132" s="455"/>
      <c r="I132" s="455"/>
      <c r="J132" s="455"/>
      <c r="K132" s="455"/>
      <c r="L132" s="455"/>
      <c r="M132" s="455"/>
      <c r="N132" s="455"/>
      <c r="O132" s="455"/>
      <c r="P132" s="455"/>
      <c r="Q132" s="456"/>
      <c r="R132" s="401"/>
      <c r="S132" s="401"/>
      <c r="T132" s="401"/>
      <c r="U132" s="401"/>
      <c r="V132" s="401"/>
      <c r="W132" s="401"/>
      <c r="X132" s="401"/>
      <c r="Y132" s="401"/>
      <c r="Z132" s="401"/>
      <c r="AA132" s="401"/>
      <c r="AB132" s="401"/>
      <c r="AC132" s="401"/>
      <c r="AD132" s="401"/>
      <c r="AE132" s="401"/>
      <c r="AF132" s="40"/>
      <c r="AG132" s="40"/>
      <c r="AH132" s="40"/>
      <c r="AI132" s="30"/>
      <c r="AJ132" s="40"/>
      <c r="AK132" s="40" t="s">
        <v>43</v>
      </c>
      <c r="AL132" s="40"/>
      <c r="AM132" s="40"/>
      <c r="AN132" s="40"/>
      <c r="AO132" s="40"/>
      <c r="AP132" s="40"/>
      <c r="AQ132" s="40"/>
      <c r="AR132" s="40"/>
      <c r="AS132" s="40"/>
      <c r="AT132" s="40"/>
      <c r="AU132" s="40"/>
      <c r="AV132" s="40"/>
      <c r="AW132" s="209"/>
      <c r="AX132" s="210"/>
      <c r="AY132" s="210"/>
      <c r="AZ132" s="210"/>
      <c r="BA132" s="210"/>
      <c r="BB132" s="210"/>
      <c r="BC132" s="210"/>
      <c r="BD132" s="211"/>
      <c r="BE132" s="40"/>
      <c r="BF132" s="40"/>
      <c r="BG132" s="40"/>
      <c r="BH132" s="40"/>
      <c r="BI132" s="57"/>
    </row>
    <row r="133" spans="1:61" ht="18.75" customHeight="1" x14ac:dyDescent="0.3">
      <c r="A133" s="5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57"/>
    </row>
    <row r="134" spans="1:61" x14ac:dyDescent="0.3">
      <c r="A134" s="56"/>
      <c r="B134" s="40" t="s">
        <v>285</v>
      </c>
      <c r="C134" s="40"/>
      <c r="D134" s="40"/>
      <c r="E134" s="40"/>
      <c r="F134" s="40"/>
      <c r="G134" s="40"/>
      <c r="H134" s="40"/>
      <c r="I134" s="40"/>
      <c r="J134" s="40"/>
      <c r="K134" s="40"/>
      <c r="L134" s="40"/>
      <c r="M134" s="40"/>
      <c r="N134" s="40"/>
      <c r="O134" s="40"/>
      <c r="P134" s="40"/>
      <c r="Q134" s="40"/>
      <c r="R134" s="30"/>
      <c r="S134" s="30"/>
      <c r="T134" s="30"/>
      <c r="U134" s="30"/>
      <c r="V134" s="30"/>
      <c r="W134" s="30"/>
      <c r="X134" s="30"/>
      <c r="Y134" s="30"/>
      <c r="Z134" s="209"/>
      <c r="AA134" s="210"/>
      <c r="AB134" s="210"/>
      <c r="AC134" s="210"/>
      <c r="AD134" s="210"/>
      <c r="AE134" s="210"/>
      <c r="AF134" s="210"/>
      <c r="AG134" s="210"/>
      <c r="AH134" s="210"/>
      <c r="AI134" s="211"/>
      <c r="AJ134" s="40"/>
      <c r="AK134" s="40" t="s">
        <v>43</v>
      </c>
      <c r="AL134" s="40"/>
      <c r="AM134" s="40"/>
      <c r="AN134" s="40"/>
      <c r="AO134" s="40"/>
      <c r="AP134" s="40"/>
      <c r="AQ134" s="40"/>
      <c r="AR134" s="40"/>
      <c r="AS134" s="40"/>
      <c r="AT134" s="40"/>
      <c r="AU134" s="40"/>
      <c r="AV134" s="40"/>
      <c r="AW134" s="209"/>
      <c r="AX134" s="210"/>
      <c r="AY134" s="210"/>
      <c r="AZ134" s="210"/>
      <c r="BA134" s="210"/>
      <c r="BB134" s="210"/>
      <c r="BC134" s="210"/>
      <c r="BD134" s="211"/>
      <c r="BE134" s="40"/>
      <c r="BF134" s="40"/>
      <c r="BG134" s="40"/>
      <c r="BH134" s="40"/>
      <c r="BI134" s="57"/>
    </row>
    <row r="135" spans="1:61" ht="7.5" customHeight="1" x14ac:dyDescent="0.3">
      <c r="A135" s="56"/>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40"/>
      <c r="BG135" s="40"/>
      <c r="BH135" s="40"/>
      <c r="BI135" s="57"/>
    </row>
    <row r="136" spans="1:61" ht="6" customHeight="1" x14ac:dyDescent="0.3">
      <c r="A136" s="56"/>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57"/>
    </row>
    <row r="137" spans="1:61" x14ac:dyDescent="0.3">
      <c r="A137" s="56"/>
      <c r="B137" s="240" t="s">
        <v>44</v>
      </c>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40"/>
      <c r="AR137" s="40"/>
      <c r="AS137" s="40"/>
      <c r="AT137" s="40"/>
      <c r="AU137" s="40"/>
      <c r="AV137" s="40"/>
      <c r="AW137" s="40"/>
      <c r="AX137" s="40"/>
      <c r="AY137" s="40"/>
      <c r="AZ137" s="40"/>
      <c r="BA137" s="40"/>
      <c r="BB137" s="40"/>
      <c r="BC137" s="40"/>
      <c r="BD137" s="40"/>
      <c r="BE137" s="40"/>
      <c r="BF137" s="40"/>
      <c r="BG137" s="40"/>
      <c r="BH137" s="40"/>
      <c r="BI137" s="57"/>
    </row>
    <row r="138" spans="1:61" s="51" customFormat="1" ht="19.5" customHeight="1" x14ac:dyDescent="0.3">
      <c r="A138" s="58"/>
      <c r="B138" s="455" t="s">
        <v>10</v>
      </c>
      <c r="C138" s="455"/>
      <c r="D138" s="455"/>
      <c r="E138" s="455"/>
      <c r="F138" s="455"/>
      <c r="G138" s="455"/>
      <c r="H138" s="455"/>
      <c r="I138" s="455"/>
      <c r="J138" s="455"/>
      <c r="K138" s="455"/>
      <c r="L138" s="455"/>
      <c r="M138" s="455"/>
      <c r="N138" s="455"/>
      <c r="O138" s="455"/>
      <c r="P138" s="455"/>
      <c r="Q138" s="455"/>
      <c r="R138" s="455"/>
      <c r="S138" s="455"/>
      <c r="T138" s="455"/>
      <c r="U138" s="52"/>
      <c r="V138" s="52"/>
      <c r="W138" s="455" t="s">
        <v>45</v>
      </c>
      <c r="X138" s="455"/>
      <c r="Y138" s="455"/>
      <c r="Z138" s="455"/>
      <c r="AA138" s="455"/>
      <c r="AB138" s="455"/>
      <c r="AC138" s="455"/>
      <c r="AD138" s="455"/>
      <c r="AE138" s="455"/>
      <c r="AF138" s="455"/>
      <c r="AG138" s="455"/>
      <c r="AH138" s="455"/>
      <c r="AI138" s="455"/>
      <c r="AJ138" s="455"/>
      <c r="AK138" s="455"/>
      <c r="AL138" s="455"/>
      <c r="AM138" s="455"/>
      <c r="AN138" s="455"/>
      <c r="AO138" s="40"/>
      <c r="AP138" s="40"/>
      <c r="AQ138" s="455" t="s">
        <v>46</v>
      </c>
      <c r="AR138" s="455"/>
      <c r="AS138" s="455"/>
      <c r="AT138" s="455"/>
      <c r="AU138" s="455"/>
      <c r="AV138" s="455"/>
      <c r="AW138" s="455"/>
      <c r="AX138" s="455"/>
      <c r="AY138" s="455"/>
      <c r="AZ138" s="455"/>
      <c r="BA138" s="455"/>
      <c r="BB138" s="455"/>
      <c r="BC138" s="455"/>
      <c r="BD138" s="455"/>
      <c r="BE138" s="455"/>
      <c r="BF138" s="455"/>
      <c r="BG138" s="455"/>
      <c r="BH138" s="52"/>
      <c r="BI138" s="59"/>
    </row>
    <row r="139" spans="1:61" x14ac:dyDescent="0.3">
      <c r="A139" s="56"/>
      <c r="B139" s="735"/>
      <c r="C139" s="735"/>
      <c r="D139" s="735"/>
      <c r="E139" s="735"/>
      <c r="F139" s="735"/>
      <c r="G139" s="735"/>
      <c r="H139" s="735"/>
      <c r="I139" s="735"/>
      <c r="J139" s="735"/>
      <c r="K139" s="735"/>
      <c r="L139" s="735"/>
      <c r="M139" s="735"/>
      <c r="N139" s="735"/>
      <c r="O139" s="735"/>
      <c r="P139" s="735"/>
      <c r="Q139" s="735"/>
      <c r="R139" s="735"/>
      <c r="S139" s="735"/>
      <c r="T139" s="735"/>
      <c r="U139" s="40"/>
      <c r="V139" s="40"/>
      <c r="W139" s="735"/>
      <c r="X139" s="735"/>
      <c r="Y139" s="735"/>
      <c r="Z139" s="735"/>
      <c r="AA139" s="735"/>
      <c r="AB139" s="735"/>
      <c r="AC139" s="735"/>
      <c r="AD139" s="735"/>
      <c r="AE139" s="735"/>
      <c r="AF139" s="735"/>
      <c r="AG139" s="735"/>
      <c r="AH139" s="735"/>
      <c r="AI139" s="735"/>
      <c r="AJ139" s="735"/>
      <c r="AK139" s="735"/>
      <c r="AL139" s="735"/>
      <c r="AM139" s="735"/>
      <c r="AN139" s="735"/>
      <c r="AO139" s="40"/>
      <c r="AP139" s="40"/>
      <c r="AQ139" s="735"/>
      <c r="AR139" s="735"/>
      <c r="AS139" s="735"/>
      <c r="AT139" s="735"/>
      <c r="AU139" s="735"/>
      <c r="AV139" s="735"/>
      <c r="AW139" s="735"/>
      <c r="AX139" s="735"/>
      <c r="AY139" s="735"/>
      <c r="AZ139" s="735"/>
      <c r="BA139" s="735"/>
      <c r="BB139" s="735"/>
      <c r="BC139" s="735"/>
      <c r="BD139" s="735"/>
      <c r="BE139" s="735"/>
      <c r="BF139" s="735"/>
      <c r="BG139" s="735"/>
      <c r="BH139" s="40"/>
      <c r="BI139" s="57"/>
    </row>
    <row r="140" spans="1:61" ht="19.5" customHeight="1" x14ac:dyDescent="0.3">
      <c r="A140" s="56"/>
      <c r="B140" s="54" t="s">
        <v>47</v>
      </c>
      <c r="C140" s="54"/>
      <c r="D140" s="54"/>
      <c r="E140" s="54"/>
      <c r="F140" s="54"/>
      <c r="G140" s="54"/>
      <c r="H140" s="54"/>
      <c r="I140" s="40" t="s">
        <v>48</v>
      </c>
      <c r="J140" s="5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t="s">
        <v>49</v>
      </c>
      <c r="AM140" s="40"/>
      <c r="AN140" s="40"/>
      <c r="AO140" s="40"/>
      <c r="AP140" s="40" t="s">
        <v>50</v>
      </c>
      <c r="AQ140" s="40"/>
      <c r="AR140" s="40"/>
      <c r="AS140" s="40"/>
      <c r="AT140" s="40" t="s">
        <v>51</v>
      </c>
      <c r="AU140" s="40"/>
      <c r="AV140" s="40"/>
      <c r="AW140" s="40"/>
      <c r="AX140" s="40" t="s">
        <v>286</v>
      </c>
      <c r="AY140" s="40"/>
      <c r="AZ140" s="40"/>
      <c r="BA140" s="40"/>
      <c r="BB140" s="40" t="s">
        <v>287</v>
      </c>
      <c r="BC140" s="40"/>
      <c r="BD140" s="40"/>
      <c r="BE140" s="40"/>
      <c r="BF140" s="40"/>
      <c r="BG140" s="40"/>
      <c r="BH140" s="40"/>
      <c r="BI140" s="57"/>
    </row>
    <row r="141" spans="1:61" x14ac:dyDescent="0.3">
      <c r="A141" s="56"/>
      <c r="B141" s="209"/>
      <c r="C141" s="210"/>
      <c r="D141" s="210"/>
      <c r="E141" s="210"/>
      <c r="F141" s="210"/>
      <c r="G141" s="211"/>
      <c r="H141" s="40"/>
      <c r="I141" s="209"/>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1"/>
      <c r="AJ141" s="40"/>
      <c r="AK141" s="209"/>
      <c r="AL141" s="210"/>
      <c r="AM141" s="210"/>
      <c r="AN141" s="211"/>
      <c r="AO141" s="40"/>
      <c r="AP141" s="209"/>
      <c r="AQ141" s="210"/>
      <c r="AR141" s="211"/>
      <c r="AS141" s="40"/>
      <c r="AT141" s="209"/>
      <c r="AU141" s="210"/>
      <c r="AV141" s="211"/>
      <c r="AW141" s="40"/>
      <c r="AX141" s="209"/>
      <c r="AY141" s="210"/>
      <c r="AZ141" s="211"/>
      <c r="BA141" s="40"/>
      <c r="BB141" s="209"/>
      <c r="BC141" s="210"/>
      <c r="BD141" s="211"/>
      <c r="BE141" s="40"/>
      <c r="BF141" s="40"/>
      <c r="BG141" s="40"/>
      <c r="BH141" s="40"/>
      <c r="BI141" s="57"/>
    </row>
    <row r="142" spans="1:61" ht="19.5" customHeight="1" x14ac:dyDescent="0.3">
      <c r="A142" s="56"/>
      <c r="B142" s="40" t="s">
        <v>76</v>
      </c>
      <c r="C142" s="40"/>
      <c r="D142" s="40"/>
      <c r="E142" s="40"/>
      <c r="F142" s="40"/>
      <c r="G142" s="40"/>
      <c r="H142" s="40"/>
      <c r="I142" s="40"/>
      <c r="J142" s="40"/>
      <c r="K142" s="40"/>
      <c r="L142" s="40" t="s">
        <v>77</v>
      </c>
      <c r="M142" s="40"/>
      <c r="N142" s="40"/>
      <c r="O142" s="40"/>
      <c r="P142" s="54"/>
      <c r="Q142" s="54"/>
      <c r="R142" s="54"/>
      <c r="S142" s="54"/>
      <c r="T142" s="54"/>
      <c r="U142" s="54"/>
      <c r="V142" s="40" t="s">
        <v>52</v>
      </c>
      <c r="W142" s="40"/>
      <c r="X142" s="40"/>
      <c r="Y142" s="40"/>
      <c r="Z142" s="54"/>
      <c r="AA142" s="54"/>
      <c r="AB142" s="54"/>
      <c r="AC142" s="54"/>
      <c r="AD142" s="54"/>
      <c r="AE142" s="40"/>
      <c r="AF142" s="40"/>
      <c r="AG142" s="40"/>
      <c r="AH142" s="40"/>
      <c r="AI142" s="40"/>
      <c r="AJ142" s="40"/>
      <c r="AK142" s="455" t="s">
        <v>53</v>
      </c>
      <c r="AL142" s="455"/>
      <c r="AM142" s="455"/>
      <c r="AN142" s="455"/>
      <c r="AO142" s="455"/>
      <c r="AP142" s="455"/>
      <c r="AQ142" s="455"/>
      <c r="AR142" s="455"/>
      <c r="AS142" s="455"/>
      <c r="AT142" s="455"/>
      <c r="AU142" s="455"/>
      <c r="AV142" s="455"/>
      <c r="AW142" s="455"/>
      <c r="AX142" s="455"/>
      <c r="AY142" s="455"/>
      <c r="AZ142" s="455"/>
      <c r="BA142" s="455"/>
      <c r="BB142" s="455"/>
      <c r="BC142" s="455"/>
      <c r="BD142" s="455"/>
      <c r="BE142" s="455"/>
      <c r="BF142" s="455"/>
      <c r="BG142" s="455"/>
      <c r="BH142" s="40"/>
      <c r="BI142" s="57"/>
    </row>
    <row r="143" spans="1:61" x14ac:dyDescent="0.3">
      <c r="A143" s="56"/>
      <c r="B143" s="732"/>
      <c r="C143" s="733"/>
      <c r="D143" s="733"/>
      <c r="E143" s="733"/>
      <c r="F143" s="733"/>
      <c r="G143" s="733"/>
      <c r="H143" s="733"/>
      <c r="I143" s="733"/>
      <c r="J143" s="734"/>
      <c r="K143" s="40"/>
      <c r="L143" s="732"/>
      <c r="M143" s="733"/>
      <c r="N143" s="733"/>
      <c r="O143" s="733"/>
      <c r="P143" s="733"/>
      <c r="Q143" s="733"/>
      <c r="R143" s="733"/>
      <c r="S143" s="733"/>
      <c r="T143" s="734"/>
      <c r="U143" s="40"/>
      <c r="V143" s="732"/>
      <c r="W143" s="733"/>
      <c r="X143" s="733"/>
      <c r="Y143" s="733"/>
      <c r="Z143" s="733"/>
      <c r="AA143" s="733"/>
      <c r="AB143" s="733"/>
      <c r="AC143" s="733"/>
      <c r="AD143" s="734"/>
      <c r="AE143" s="40"/>
      <c r="AF143" s="40"/>
      <c r="AG143" s="40"/>
      <c r="AH143" s="40"/>
      <c r="AI143" s="40"/>
      <c r="AJ143" s="40"/>
      <c r="AK143" s="209"/>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1"/>
      <c r="BH143" s="40"/>
      <c r="BI143" s="57"/>
    </row>
    <row r="144" spans="1:61" ht="18" customHeight="1" x14ac:dyDescent="0.3">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6"/>
    </row>
    <row r="145" spans="1:61" ht="12.75" customHeight="1" x14ac:dyDescent="0.3">
      <c r="A145" s="56"/>
      <c r="B145" s="240" t="s">
        <v>54</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40"/>
      <c r="BI145" s="57"/>
    </row>
    <row r="146" spans="1:61" ht="12.75" customHeight="1" x14ac:dyDescent="0.3">
      <c r="A146" s="56"/>
      <c r="B146" s="240" t="s">
        <v>55</v>
      </c>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40"/>
      <c r="BI146" s="57"/>
    </row>
    <row r="147" spans="1:61" ht="6.75" customHeight="1" x14ac:dyDescent="0.3">
      <c r="A147" s="56"/>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57"/>
    </row>
    <row r="148" spans="1:61" s="53" customFormat="1" ht="12.75" customHeight="1" x14ac:dyDescent="0.3">
      <c r="A148" s="60"/>
      <c r="B148" s="61"/>
      <c r="C148" s="61"/>
      <c r="D148" s="750" t="s">
        <v>56</v>
      </c>
      <c r="E148" s="750"/>
      <c r="F148" s="750"/>
      <c r="G148" s="750"/>
      <c r="H148" s="750"/>
      <c r="I148" s="750"/>
      <c r="J148" s="750"/>
      <c r="K148" s="750"/>
      <c r="L148" s="750"/>
      <c r="M148" s="750"/>
      <c r="N148" s="750"/>
      <c r="O148" s="750" t="s">
        <v>57</v>
      </c>
      <c r="P148" s="750"/>
      <c r="Q148" s="750"/>
      <c r="R148" s="750"/>
      <c r="S148" s="750"/>
      <c r="T148" s="750"/>
      <c r="U148" s="750"/>
      <c r="V148" s="750"/>
      <c r="W148" s="750"/>
      <c r="X148" s="750"/>
      <c r="Y148" s="750"/>
      <c r="Z148" s="750" t="s">
        <v>58</v>
      </c>
      <c r="AA148" s="750"/>
      <c r="AB148" s="750"/>
      <c r="AC148" s="750"/>
      <c r="AD148" s="750"/>
      <c r="AE148" s="750"/>
      <c r="AF148" s="750"/>
      <c r="AG148" s="750"/>
      <c r="AH148" s="750"/>
      <c r="AI148" s="750"/>
      <c r="AJ148" s="750"/>
      <c r="AK148" s="750" t="s">
        <v>59</v>
      </c>
      <c r="AL148" s="750"/>
      <c r="AM148" s="750"/>
      <c r="AN148" s="750"/>
      <c r="AO148" s="750"/>
      <c r="AP148" s="750"/>
      <c r="AQ148" s="750"/>
      <c r="AR148" s="750"/>
      <c r="AS148" s="750"/>
      <c r="AT148" s="750"/>
      <c r="AU148" s="750"/>
      <c r="AV148" s="751" t="s">
        <v>60</v>
      </c>
      <c r="AW148" s="752"/>
      <c r="AX148" s="752"/>
      <c r="AY148" s="752"/>
      <c r="AZ148" s="752"/>
      <c r="BA148" s="752"/>
      <c r="BB148" s="752"/>
      <c r="BC148" s="752"/>
      <c r="BD148" s="752"/>
      <c r="BE148" s="752"/>
      <c r="BF148" s="753"/>
      <c r="BG148" s="61"/>
      <c r="BH148" s="61"/>
      <c r="BI148" s="62"/>
    </row>
    <row r="149" spans="1:61" s="53" customFormat="1" ht="12.75" customHeight="1" x14ac:dyDescent="0.3">
      <c r="A149" s="60"/>
      <c r="B149" s="61"/>
      <c r="C149" s="61"/>
      <c r="D149" s="750"/>
      <c r="E149" s="750"/>
      <c r="F149" s="750"/>
      <c r="G149" s="750"/>
      <c r="H149" s="750"/>
      <c r="I149" s="750"/>
      <c r="J149" s="750"/>
      <c r="K149" s="750"/>
      <c r="L149" s="750"/>
      <c r="M149" s="750"/>
      <c r="N149" s="750"/>
      <c r="O149" s="750"/>
      <c r="P149" s="750"/>
      <c r="Q149" s="750"/>
      <c r="R149" s="750"/>
      <c r="S149" s="750"/>
      <c r="T149" s="750"/>
      <c r="U149" s="750"/>
      <c r="V149" s="750"/>
      <c r="W149" s="750"/>
      <c r="X149" s="750"/>
      <c r="Y149" s="750"/>
      <c r="Z149" s="750"/>
      <c r="AA149" s="750"/>
      <c r="AB149" s="750"/>
      <c r="AC149" s="750"/>
      <c r="AD149" s="750"/>
      <c r="AE149" s="750"/>
      <c r="AF149" s="750"/>
      <c r="AG149" s="750"/>
      <c r="AH149" s="750"/>
      <c r="AI149" s="750"/>
      <c r="AJ149" s="750"/>
      <c r="AK149" s="750"/>
      <c r="AL149" s="750"/>
      <c r="AM149" s="750"/>
      <c r="AN149" s="750"/>
      <c r="AO149" s="750"/>
      <c r="AP149" s="750"/>
      <c r="AQ149" s="750"/>
      <c r="AR149" s="750"/>
      <c r="AS149" s="750"/>
      <c r="AT149" s="750"/>
      <c r="AU149" s="750"/>
      <c r="AV149" s="754" t="s">
        <v>61</v>
      </c>
      <c r="AW149" s="755"/>
      <c r="AX149" s="755"/>
      <c r="AY149" s="755"/>
      <c r="AZ149" s="755"/>
      <c r="BA149" s="755"/>
      <c r="BB149" s="755"/>
      <c r="BC149" s="755"/>
      <c r="BD149" s="755"/>
      <c r="BE149" s="755"/>
      <c r="BF149" s="756"/>
      <c r="BG149" s="61"/>
      <c r="BH149" s="61"/>
      <c r="BI149" s="62"/>
    </row>
    <row r="150" spans="1:61" ht="8.25" customHeight="1" x14ac:dyDescent="0.3">
      <c r="A150" s="56"/>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54"/>
      <c r="AL150" s="54"/>
      <c r="AM150" s="54"/>
      <c r="AN150" s="54"/>
      <c r="AO150" s="54"/>
      <c r="AP150" s="54"/>
      <c r="AQ150" s="54"/>
      <c r="AR150" s="54"/>
      <c r="AS150" s="54"/>
      <c r="AT150" s="54"/>
      <c r="AU150" s="55"/>
      <c r="AV150" s="736"/>
      <c r="AW150" s="737"/>
      <c r="AX150" s="737"/>
      <c r="AY150" s="737"/>
      <c r="AZ150" s="737"/>
      <c r="BA150" s="737"/>
      <c r="BB150" s="737"/>
      <c r="BC150" s="737"/>
      <c r="BD150" s="737"/>
      <c r="BE150" s="737"/>
      <c r="BF150" s="738"/>
      <c r="BG150" s="40"/>
      <c r="BH150" s="40"/>
      <c r="BI150" s="57"/>
    </row>
    <row r="151" spans="1:61" ht="18" x14ac:dyDescent="0.35">
      <c r="A151" s="56"/>
      <c r="B151" s="40"/>
      <c r="C151" s="40"/>
      <c r="D151" s="40"/>
      <c r="E151" s="209"/>
      <c r="F151" s="210"/>
      <c r="G151" s="210"/>
      <c r="H151" s="210"/>
      <c r="I151" s="210"/>
      <c r="J151" s="210"/>
      <c r="K151" s="210"/>
      <c r="L151" s="210"/>
      <c r="M151" s="210"/>
      <c r="N151" s="211"/>
      <c r="O151" s="40"/>
      <c r="P151" s="40"/>
      <c r="Q151" s="209"/>
      <c r="R151" s="210"/>
      <c r="S151" s="210"/>
      <c r="T151" s="210"/>
      <c r="U151" s="210"/>
      <c r="V151" s="210"/>
      <c r="W151" s="210"/>
      <c r="X151" s="211"/>
      <c r="Y151" s="40"/>
      <c r="Z151" s="40"/>
      <c r="AA151" s="209"/>
      <c r="AB151" s="210"/>
      <c r="AC151" s="210"/>
      <c r="AD151" s="210"/>
      <c r="AE151" s="210"/>
      <c r="AF151" s="210"/>
      <c r="AG151" s="210"/>
      <c r="AH151" s="210"/>
      <c r="AI151" s="211"/>
      <c r="AJ151" s="40"/>
      <c r="AK151" s="745" t="s">
        <v>62</v>
      </c>
      <c r="AL151" s="745"/>
      <c r="AM151" s="745"/>
      <c r="AN151" s="745"/>
      <c r="AO151" s="745"/>
      <c r="AP151" s="745"/>
      <c r="AQ151" s="745"/>
      <c r="AR151" s="745"/>
      <c r="AS151" s="745"/>
      <c r="AT151" s="745"/>
      <c r="AU151" s="746"/>
      <c r="AV151" s="739"/>
      <c r="AW151" s="740"/>
      <c r="AX151" s="740"/>
      <c r="AY151" s="740"/>
      <c r="AZ151" s="740"/>
      <c r="BA151" s="740"/>
      <c r="BB151" s="740"/>
      <c r="BC151" s="740"/>
      <c r="BD151" s="740"/>
      <c r="BE151" s="740"/>
      <c r="BF151" s="741"/>
      <c r="BG151" s="40"/>
      <c r="BH151" s="40"/>
      <c r="BI151" s="57"/>
    </row>
    <row r="152" spans="1:61" ht="6.75" customHeight="1" x14ac:dyDescent="0.3">
      <c r="A152" s="56"/>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742"/>
      <c r="AW152" s="743"/>
      <c r="AX152" s="743"/>
      <c r="AY152" s="743"/>
      <c r="AZ152" s="743"/>
      <c r="BA152" s="743"/>
      <c r="BB152" s="743"/>
      <c r="BC152" s="743"/>
      <c r="BD152" s="743"/>
      <c r="BE152" s="743"/>
      <c r="BF152" s="744"/>
      <c r="BG152" s="40"/>
      <c r="BH152" s="40"/>
      <c r="BI152" s="57"/>
    </row>
    <row r="153" spans="1:61" ht="8.25" customHeight="1" x14ac:dyDescent="0.3">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9"/>
    </row>
    <row r="154" spans="1:61" ht="15.6" x14ac:dyDescent="0.3">
      <c r="A154" s="747" t="s">
        <v>63</v>
      </c>
      <c r="B154" s="748"/>
      <c r="C154" s="748"/>
      <c r="D154" s="748"/>
      <c r="E154" s="748"/>
      <c r="F154" s="748"/>
      <c r="G154" s="748"/>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8"/>
      <c r="AY154" s="748"/>
      <c r="AZ154" s="748"/>
      <c r="BA154" s="748"/>
      <c r="BB154" s="748"/>
      <c r="BC154" s="748"/>
      <c r="BD154" s="748"/>
      <c r="BE154" s="748"/>
      <c r="BF154" s="748"/>
      <c r="BG154" s="748"/>
      <c r="BH154" s="748"/>
      <c r="BI154" s="749"/>
    </row>
    <row r="155" spans="1:61" x14ac:dyDescent="0.3">
      <c r="A155" s="36"/>
      <c r="B155" s="240" t="s">
        <v>64</v>
      </c>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5"/>
    </row>
    <row r="156" spans="1:61" x14ac:dyDescent="0.3">
      <c r="A156" s="36"/>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5"/>
    </row>
    <row r="157" spans="1:61" ht="9.75" customHeight="1" x14ac:dyDescent="0.3">
      <c r="A157" s="36"/>
      <c r="B157" s="73"/>
      <c r="C157" s="73"/>
      <c r="D157" s="218" t="s">
        <v>65</v>
      </c>
      <c r="E157" s="219"/>
      <c r="F157" s="219"/>
      <c r="G157" s="219"/>
      <c r="H157" s="219"/>
      <c r="I157" s="219"/>
      <c r="J157" s="219"/>
      <c r="K157" s="219"/>
      <c r="L157" s="71"/>
      <c r="M157" s="71"/>
      <c r="N157" s="71"/>
      <c r="O157" s="71"/>
      <c r="P157" s="71"/>
      <c r="Q157" s="72"/>
      <c r="R157" s="73"/>
      <c r="S157" s="73"/>
      <c r="T157" s="73"/>
      <c r="U157" s="73"/>
      <c r="V157" s="73"/>
      <c r="W157" s="73"/>
      <c r="X157" s="73"/>
      <c r="Y157" s="242" t="s">
        <v>66</v>
      </c>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73"/>
      <c r="AZ157" s="73"/>
      <c r="BA157" s="73"/>
      <c r="BB157" s="73"/>
      <c r="BC157" s="73"/>
      <c r="BD157" s="73"/>
      <c r="BE157" s="73"/>
      <c r="BF157" s="73"/>
      <c r="BG157" s="73"/>
      <c r="BH157" s="30"/>
      <c r="BI157" s="35"/>
    </row>
    <row r="158" spans="1:61" x14ac:dyDescent="0.3">
      <c r="A158" s="36"/>
      <c r="B158" s="73"/>
      <c r="C158" s="73"/>
      <c r="D158" s="220"/>
      <c r="E158" s="221"/>
      <c r="F158" s="221"/>
      <c r="G158" s="221"/>
      <c r="H158" s="221"/>
      <c r="I158" s="221"/>
      <c r="J158" s="221"/>
      <c r="K158" s="221"/>
      <c r="L158" s="221"/>
      <c r="M158" s="221"/>
      <c r="N158" s="221"/>
      <c r="O158" s="221"/>
      <c r="P158" s="221"/>
      <c r="Q158" s="222"/>
      <c r="R158" s="73"/>
      <c r="S158" s="73"/>
      <c r="T158" s="73"/>
      <c r="U158" s="73"/>
      <c r="V158" s="73"/>
      <c r="W158" s="73"/>
      <c r="X158" s="73"/>
      <c r="Y158" s="220"/>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2"/>
      <c r="AY158" s="67"/>
      <c r="AZ158" s="67"/>
      <c r="BA158" s="73"/>
      <c r="BB158" s="73"/>
      <c r="BC158" s="73"/>
      <c r="BD158" s="73"/>
      <c r="BE158" s="73"/>
      <c r="BF158" s="73"/>
      <c r="BG158" s="73"/>
      <c r="BH158" s="30"/>
      <c r="BI158" s="35"/>
    </row>
    <row r="159" spans="1:61" ht="3" customHeight="1" x14ac:dyDescent="0.3">
      <c r="A159" s="36"/>
      <c r="B159" s="73"/>
      <c r="C159" s="73"/>
      <c r="D159" s="68"/>
      <c r="E159" s="69"/>
      <c r="F159" s="69"/>
      <c r="G159" s="69"/>
      <c r="H159" s="69"/>
      <c r="I159" s="69"/>
      <c r="J159" s="69"/>
      <c r="K159" s="69"/>
      <c r="L159" s="69"/>
      <c r="M159" s="69"/>
      <c r="N159" s="69"/>
      <c r="O159" s="69"/>
      <c r="P159" s="69"/>
      <c r="Q159" s="70"/>
      <c r="R159" s="73"/>
      <c r="S159" s="73"/>
      <c r="T159" s="73"/>
      <c r="U159" s="73"/>
      <c r="V159" s="73"/>
      <c r="W159" s="73"/>
      <c r="X159" s="73"/>
      <c r="Y159" s="68"/>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c r="AY159" s="73"/>
      <c r="AZ159" s="73"/>
      <c r="BA159" s="73"/>
      <c r="BB159" s="73"/>
      <c r="BC159" s="73"/>
      <c r="BD159" s="73"/>
      <c r="BE159" s="73"/>
      <c r="BF159" s="73"/>
      <c r="BG159" s="73"/>
      <c r="BH159" s="30"/>
      <c r="BI159" s="35"/>
    </row>
    <row r="160" spans="1:61" ht="9.75" customHeight="1" x14ac:dyDescent="0.3">
      <c r="A160" s="36"/>
      <c r="B160" s="73"/>
      <c r="C160" s="73"/>
      <c r="D160" s="30"/>
      <c r="E160" s="30"/>
      <c r="F160" s="30"/>
      <c r="G160" s="30"/>
      <c r="H160" s="30"/>
      <c r="I160" s="30"/>
      <c r="J160" s="30"/>
      <c r="K160" s="30"/>
      <c r="L160" s="30"/>
      <c r="M160" s="30"/>
      <c r="N160" s="30"/>
      <c r="O160" s="30"/>
      <c r="P160" s="30"/>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0"/>
      <c r="BI160" s="35"/>
    </row>
    <row r="161" spans="1:61" x14ac:dyDescent="0.3">
      <c r="A161" s="36"/>
      <c r="B161" s="73"/>
      <c r="C161" s="73"/>
      <c r="D161" s="30"/>
      <c r="E161" s="223" t="s">
        <v>67</v>
      </c>
      <c r="F161" s="224"/>
      <c r="G161" s="224"/>
      <c r="H161" s="224"/>
      <c r="I161" s="224"/>
      <c r="J161" s="224"/>
      <c r="K161" s="224"/>
      <c r="L161" s="224"/>
      <c r="M161" s="224"/>
      <c r="N161" s="224"/>
      <c r="O161" s="224"/>
      <c r="P161" s="225"/>
      <c r="Q161" s="73"/>
      <c r="R161" s="73"/>
      <c r="S161" s="226" t="s">
        <v>71</v>
      </c>
      <c r="T161" s="226"/>
      <c r="U161" s="226"/>
      <c r="V161" s="226" t="s">
        <v>49</v>
      </c>
      <c r="W161" s="226"/>
      <c r="X161" s="226"/>
      <c r="Y161" s="226"/>
      <c r="Z161" s="226"/>
      <c r="AA161" s="226"/>
      <c r="AB161" s="73"/>
      <c r="AC161" s="226" t="s">
        <v>72</v>
      </c>
      <c r="AD161" s="226"/>
      <c r="AE161" s="226"/>
      <c r="AF161" s="226"/>
      <c r="AG161" s="226"/>
      <c r="AH161" s="226"/>
      <c r="AI161" s="226"/>
      <c r="AJ161" s="226"/>
      <c r="AK161" s="73"/>
      <c r="AL161" s="226" t="s">
        <v>73</v>
      </c>
      <c r="AM161" s="226"/>
      <c r="AN161" s="226"/>
      <c r="AO161" s="226"/>
      <c r="AP161" s="226"/>
      <c r="AQ161" s="226"/>
      <c r="AR161" s="226"/>
      <c r="AS161" s="226"/>
      <c r="AT161" s="226"/>
      <c r="AU161" s="226"/>
      <c r="AV161" s="226"/>
      <c r="AW161" s="226"/>
      <c r="AX161" s="73"/>
      <c r="AY161" s="73"/>
      <c r="AZ161" s="226" t="s">
        <v>74</v>
      </c>
      <c r="BA161" s="226"/>
      <c r="BB161" s="226"/>
      <c r="BC161" s="226"/>
      <c r="BD161" s="226"/>
      <c r="BE161" s="226"/>
      <c r="BF161" s="226"/>
      <c r="BG161" s="226"/>
      <c r="BH161" s="30"/>
      <c r="BI161" s="35"/>
    </row>
    <row r="162" spans="1:61" x14ac:dyDescent="0.3">
      <c r="A162" s="36"/>
      <c r="B162" s="73"/>
      <c r="C162" s="73"/>
      <c r="D162" s="30"/>
      <c r="E162" s="239" t="s">
        <v>68</v>
      </c>
      <c r="F162" s="239"/>
      <c r="G162" s="239"/>
      <c r="H162" s="239" t="s">
        <v>69</v>
      </c>
      <c r="I162" s="239"/>
      <c r="J162" s="239"/>
      <c r="K162" s="239" t="s">
        <v>70</v>
      </c>
      <c r="L162" s="239"/>
      <c r="M162" s="239"/>
      <c r="N162" s="239"/>
      <c r="O162" s="239"/>
      <c r="P162" s="239"/>
      <c r="Q162" s="73"/>
      <c r="R162" s="30"/>
      <c r="S162" s="230"/>
      <c r="T162" s="230"/>
      <c r="U162" s="230"/>
      <c r="V162" s="231"/>
      <c r="W162" s="231"/>
      <c r="X162" s="231"/>
      <c r="Y162" s="231"/>
      <c r="Z162" s="231"/>
      <c r="AA162" s="231"/>
      <c r="AB162" s="30"/>
      <c r="AC162" s="230"/>
      <c r="AD162" s="230"/>
      <c r="AE162" s="230"/>
      <c r="AF162" s="230"/>
      <c r="AG162" s="230"/>
      <c r="AH162" s="230"/>
      <c r="AI162" s="230"/>
      <c r="AJ162" s="230"/>
      <c r="AK162" s="73"/>
      <c r="AL162" s="231"/>
      <c r="AM162" s="231"/>
      <c r="AN162" s="231"/>
      <c r="AO162" s="231"/>
      <c r="AP162" s="231"/>
      <c r="AQ162" s="231"/>
      <c r="AR162" s="231"/>
      <c r="AS162" s="231"/>
      <c r="AT162" s="231"/>
      <c r="AU162" s="231"/>
      <c r="AV162" s="231"/>
      <c r="AW162" s="231"/>
      <c r="AX162" s="73"/>
      <c r="AY162" s="73"/>
      <c r="AZ162" s="231"/>
      <c r="BA162" s="231"/>
      <c r="BB162" s="231"/>
      <c r="BC162" s="231"/>
      <c r="BD162" s="231"/>
      <c r="BE162" s="231"/>
      <c r="BF162" s="231"/>
      <c r="BG162" s="231"/>
      <c r="BH162" s="30"/>
      <c r="BI162" s="35"/>
    </row>
    <row r="163" spans="1:61" x14ac:dyDescent="0.3">
      <c r="A163" s="36"/>
      <c r="B163" s="73"/>
      <c r="C163" s="73"/>
      <c r="D163" s="73"/>
      <c r="E163" s="226"/>
      <c r="F163" s="226"/>
      <c r="G163" s="226"/>
      <c r="H163" s="226"/>
      <c r="I163" s="226"/>
      <c r="J163" s="226"/>
      <c r="K163" s="226"/>
      <c r="L163" s="226"/>
      <c r="M163" s="226"/>
      <c r="N163" s="226"/>
      <c r="O163" s="226"/>
      <c r="P163" s="226"/>
      <c r="Q163" s="73"/>
      <c r="R163" s="30"/>
      <c r="S163" s="230"/>
      <c r="T163" s="230"/>
      <c r="U163" s="230"/>
      <c r="V163" s="231"/>
      <c r="W163" s="231"/>
      <c r="X163" s="231"/>
      <c r="Y163" s="231"/>
      <c r="Z163" s="231"/>
      <c r="AA163" s="231"/>
      <c r="AB163" s="30"/>
      <c r="AC163" s="230"/>
      <c r="AD163" s="230"/>
      <c r="AE163" s="230"/>
      <c r="AF163" s="230"/>
      <c r="AG163" s="230"/>
      <c r="AH163" s="230"/>
      <c r="AI163" s="230"/>
      <c r="AJ163" s="230"/>
      <c r="AK163" s="73"/>
      <c r="AL163" s="231"/>
      <c r="AM163" s="231"/>
      <c r="AN163" s="231"/>
      <c r="AO163" s="231"/>
      <c r="AP163" s="231"/>
      <c r="AQ163" s="231"/>
      <c r="AR163" s="231"/>
      <c r="AS163" s="231"/>
      <c r="AT163" s="231"/>
      <c r="AU163" s="231"/>
      <c r="AV163" s="231"/>
      <c r="AW163" s="231"/>
      <c r="AX163" s="73"/>
      <c r="AY163" s="73"/>
      <c r="AZ163" s="231"/>
      <c r="BA163" s="231"/>
      <c r="BB163" s="231"/>
      <c r="BC163" s="231"/>
      <c r="BD163" s="231"/>
      <c r="BE163" s="231"/>
      <c r="BF163" s="231"/>
      <c r="BG163" s="231"/>
      <c r="BH163" s="30"/>
      <c r="BI163" s="35"/>
    </row>
    <row r="164" spans="1:61" x14ac:dyDescent="0.3">
      <c r="A164" s="36"/>
      <c r="B164" s="73"/>
      <c r="C164" s="73"/>
      <c r="D164" s="73"/>
      <c r="E164" s="73"/>
      <c r="F164" s="73"/>
      <c r="G164" s="73"/>
      <c r="H164" s="73"/>
      <c r="I164" s="73"/>
      <c r="J164" s="73"/>
      <c r="K164" s="73"/>
      <c r="L164" s="73"/>
      <c r="M164" s="73"/>
      <c r="N164" s="73"/>
      <c r="O164" s="73"/>
      <c r="P164" s="73"/>
      <c r="Q164" s="73"/>
      <c r="R164" s="30"/>
      <c r="S164" s="30"/>
      <c r="T164" s="30"/>
      <c r="U164" s="30"/>
      <c r="V164" s="30"/>
      <c r="W164" s="30"/>
      <c r="X164" s="30"/>
      <c r="Y164" s="30"/>
      <c r="Z164" s="30"/>
      <c r="AA164" s="30"/>
      <c r="AB164" s="30"/>
      <c r="AC164" s="30"/>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30"/>
      <c r="BI164" s="35"/>
    </row>
    <row r="165" spans="1:61" s="34" customFormat="1" ht="13.8" x14ac:dyDescent="0.3">
      <c r="A165" s="43"/>
      <c r="B165" s="138"/>
      <c r="C165" s="138"/>
      <c r="D165" s="138"/>
      <c r="E165" s="138" t="s">
        <v>288</v>
      </c>
      <c r="F165" s="138"/>
      <c r="G165" s="138"/>
      <c r="H165" s="138"/>
      <c r="I165" s="138"/>
      <c r="J165" s="138"/>
      <c r="K165" s="138"/>
      <c r="L165" s="138"/>
      <c r="M165" s="138"/>
      <c r="N165" s="138"/>
      <c r="O165" s="138"/>
      <c r="P165" s="138"/>
      <c r="Q165" s="138" t="s">
        <v>289</v>
      </c>
      <c r="R165" s="138"/>
      <c r="S165" s="138"/>
      <c r="T165" s="138"/>
      <c r="U165" s="138"/>
      <c r="V165" s="138"/>
      <c r="W165" s="138"/>
      <c r="X165" s="138"/>
      <c r="Y165" s="138"/>
      <c r="Z165" s="138"/>
      <c r="AA165" s="138"/>
      <c r="AB165" s="138" t="s">
        <v>290</v>
      </c>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45"/>
    </row>
    <row r="166" spans="1:61" x14ac:dyDescent="0.3">
      <c r="A166" s="47"/>
      <c r="B166" s="69"/>
      <c r="C166" s="69"/>
      <c r="D166" s="69"/>
      <c r="E166" s="69"/>
      <c r="F166" s="69"/>
      <c r="G166" s="69"/>
      <c r="H166" s="69"/>
      <c r="I166" s="69"/>
      <c r="J166" s="69"/>
      <c r="K166" s="69"/>
      <c r="L166" s="69"/>
      <c r="M166" s="69"/>
      <c r="N166" s="69"/>
      <c r="O166" s="69"/>
      <c r="P166" s="69"/>
      <c r="Q166" s="69"/>
      <c r="R166" s="48"/>
      <c r="S166" s="48"/>
      <c r="T166" s="48"/>
      <c r="U166" s="48"/>
      <c r="V166" s="48"/>
      <c r="W166" s="48"/>
      <c r="X166" s="48"/>
      <c r="Y166" s="48"/>
      <c r="Z166" s="48"/>
      <c r="AA166" s="48"/>
      <c r="AB166" s="48"/>
      <c r="AC166" s="48"/>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48"/>
      <c r="BI166" s="49"/>
    </row>
    <row r="167" spans="1:61" ht="15.6" x14ac:dyDescent="0.3">
      <c r="A167" s="18"/>
      <c r="B167" s="145" t="s">
        <v>294</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19"/>
      <c r="BI167" s="20"/>
    </row>
    <row r="168" spans="1:61" ht="15.6" x14ac:dyDescent="0.3">
      <c r="A168" s="36"/>
      <c r="B168" s="146"/>
      <c r="C168" s="73"/>
      <c r="D168" s="73"/>
      <c r="E168" s="73"/>
      <c r="F168" s="217" t="s">
        <v>452</v>
      </c>
      <c r="G168" s="217"/>
      <c r="H168" s="217"/>
      <c r="I168" s="217"/>
      <c r="J168" s="217"/>
      <c r="K168" s="217"/>
      <c r="L168" s="217"/>
      <c r="M168" s="217"/>
      <c r="N168" s="217"/>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30"/>
      <c r="BI168" s="35"/>
    </row>
    <row r="169" spans="1:61" x14ac:dyDescent="0.3">
      <c r="A169" s="36"/>
      <c r="B169" s="90"/>
      <c r="C169" s="90"/>
      <c r="D169" s="90" t="s">
        <v>453</v>
      </c>
      <c r="E169" s="90"/>
      <c r="F169" s="90"/>
      <c r="G169" s="38"/>
      <c r="H169" s="38"/>
      <c r="I169" s="38"/>
      <c r="J169" s="150"/>
      <c r="K169" s="150"/>
      <c r="L169" s="150"/>
      <c r="M169" s="150"/>
      <c r="N169" s="150"/>
      <c r="O169" s="150"/>
      <c r="P169" s="150"/>
      <c r="Q169" s="150"/>
      <c r="R169" s="214"/>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6"/>
      <c r="BH169" s="30"/>
      <c r="BI169" s="35"/>
    </row>
    <row r="170" spans="1:61" ht="7.5" customHeight="1" x14ac:dyDescent="0.3">
      <c r="A170" s="36"/>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5"/>
    </row>
    <row r="171" spans="1:61" ht="9.75" customHeight="1" x14ac:dyDescent="0.3">
      <c r="A171" s="36"/>
      <c r="B171" s="73"/>
      <c r="C171" s="73"/>
      <c r="D171" s="218" t="s">
        <v>65</v>
      </c>
      <c r="E171" s="219"/>
      <c r="F171" s="219"/>
      <c r="G171" s="219"/>
      <c r="H171" s="219"/>
      <c r="I171" s="219"/>
      <c r="J171" s="219"/>
      <c r="K171" s="219"/>
      <c r="L171" s="71"/>
      <c r="M171" s="71"/>
      <c r="N171" s="71"/>
      <c r="O171" s="71"/>
      <c r="P171" s="71"/>
      <c r="Q171" s="72"/>
      <c r="R171" s="73"/>
      <c r="S171" s="73"/>
      <c r="T171" s="73"/>
      <c r="U171" s="73"/>
      <c r="V171" s="73"/>
      <c r="W171" s="73"/>
      <c r="X171" s="73"/>
      <c r="Y171" s="242" t="s">
        <v>66</v>
      </c>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4"/>
      <c r="AY171" s="73"/>
      <c r="AZ171" s="73"/>
      <c r="BA171" s="73"/>
      <c r="BB171" s="73"/>
      <c r="BC171" s="73"/>
      <c r="BD171" s="73"/>
      <c r="BE171" s="73"/>
      <c r="BF171" s="73"/>
      <c r="BG171" s="73"/>
      <c r="BH171" s="30"/>
      <c r="BI171" s="35"/>
    </row>
    <row r="172" spans="1:61" x14ac:dyDescent="0.3">
      <c r="A172" s="36"/>
      <c r="B172" s="73"/>
      <c r="C172" s="73"/>
      <c r="D172" s="220"/>
      <c r="E172" s="221"/>
      <c r="F172" s="221"/>
      <c r="G172" s="221"/>
      <c r="H172" s="221"/>
      <c r="I172" s="221"/>
      <c r="J172" s="221"/>
      <c r="K172" s="221"/>
      <c r="L172" s="221"/>
      <c r="M172" s="221"/>
      <c r="N172" s="221"/>
      <c r="O172" s="221"/>
      <c r="P172" s="221"/>
      <c r="Q172" s="222"/>
      <c r="R172" s="73"/>
      <c r="S172" s="73"/>
      <c r="T172" s="73"/>
      <c r="U172" s="73"/>
      <c r="V172" s="73"/>
      <c r="W172" s="73"/>
      <c r="X172" s="73"/>
      <c r="Y172" s="220"/>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c r="AY172" s="67"/>
      <c r="AZ172" s="67"/>
      <c r="BA172" s="73"/>
      <c r="BB172" s="73"/>
      <c r="BC172" s="73"/>
      <c r="BD172" s="73"/>
      <c r="BE172" s="73"/>
      <c r="BF172" s="73"/>
      <c r="BG172" s="73"/>
      <c r="BH172" s="30"/>
      <c r="BI172" s="35"/>
    </row>
    <row r="173" spans="1:61" ht="3" customHeight="1" x14ac:dyDescent="0.3">
      <c r="A173" s="36"/>
      <c r="B173" s="73"/>
      <c r="C173" s="73"/>
      <c r="D173" s="68"/>
      <c r="E173" s="69"/>
      <c r="F173" s="69"/>
      <c r="G173" s="69"/>
      <c r="H173" s="69"/>
      <c r="I173" s="69"/>
      <c r="J173" s="69"/>
      <c r="K173" s="69"/>
      <c r="L173" s="69"/>
      <c r="M173" s="69"/>
      <c r="N173" s="69"/>
      <c r="O173" s="69"/>
      <c r="P173" s="69"/>
      <c r="Q173" s="70"/>
      <c r="R173" s="73"/>
      <c r="S173" s="73"/>
      <c r="T173" s="73"/>
      <c r="U173" s="73"/>
      <c r="V173" s="73"/>
      <c r="W173" s="73"/>
      <c r="X173" s="73"/>
      <c r="Y173" s="68"/>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70"/>
      <c r="AY173" s="73"/>
      <c r="AZ173" s="73"/>
      <c r="BA173" s="73"/>
      <c r="BB173" s="73"/>
      <c r="BC173" s="73"/>
      <c r="BD173" s="73"/>
      <c r="BE173" s="73"/>
      <c r="BF173" s="73"/>
      <c r="BG173" s="73"/>
      <c r="BH173" s="30"/>
      <c r="BI173" s="35"/>
    </row>
    <row r="174" spans="1:61" ht="5.25" customHeight="1" x14ac:dyDescent="0.3">
      <c r="A174" s="36"/>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30"/>
      <c r="BI174" s="35"/>
    </row>
    <row r="175" spans="1:61" ht="9.75" customHeight="1" x14ac:dyDescent="0.3">
      <c r="A175" s="36"/>
      <c r="B175" s="73"/>
      <c r="C175" s="73"/>
      <c r="D175" s="30"/>
      <c r="E175" s="30"/>
      <c r="F175" s="30"/>
      <c r="G175" s="30"/>
      <c r="H175" s="30"/>
      <c r="I175" s="30"/>
      <c r="J175" s="30"/>
      <c r="K175" s="30"/>
      <c r="L175" s="30"/>
      <c r="M175" s="30"/>
      <c r="N175" s="30"/>
      <c r="O175" s="30"/>
      <c r="P175" s="30"/>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30"/>
      <c r="BI175" s="35"/>
    </row>
    <row r="176" spans="1:61" x14ac:dyDescent="0.3">
      <c r="A176" s="36"/>
      <c r="B176" s="73"/>
      <c r="C176" s="73"/>
      <c r="D176" s="30"/>
      <c r="E176" s="223" t="s">
        <v>67</v>
      </c>
      <c r="F176" s="224"/>
      <c r="G176" s="224"/>
      <c r="H176" s="224"/>
      <c r="I176" s="224"/>
      <c r="J176" s="224"/>
      <c r="K176" s="224"/>
      <c r="L176" s="224"/>
      <c r="M176" s="224"/>
      <c r="N176" s="224"/>
      <c r="O176" s="224"/>
      <c r="P176" s="225"/>
      <c r="Q176" s="73"/>
      <c r="R176" s="73"/>
      <c r="S176" s="226" t="s">
        <v>71</v>
      </c>
      <c r="T176" s="226"/>
      <c r="U176" s="226"/>
      <c r="V176" s="226" t="s">
        <v>49</v>
      </c>
      <c r="W176" s="226"/>
      <c r="X176" s="226"/>
      <c r="Y176" s="226"/>
      <c r="Z176" s="226"/>
      <c r="AA176" s="226"/>
      <c r="AB176" s="73"/>
      <c r="AC176" s="227" t="s">
        <v>72</v>
      </c>
      <c r="AD176" s="228"/>
      <c r="AE176" s="228"/>
      <c r="AF176" s="228"/>
      <c r="AG176" s="228"/>
      <c r="AH176" s="228"/>
      <c r="AI176" s="228"/>
      <c r="AJ176" s="229"/>
      <c r="AK176" s="73"/>
      <c r="AL176" s="226" t="s">
        <v>73</v>
      </c>
      <c r="AM176" s="226"/>
      <c r="AN176" s="226"/>
      <c r="AO176" s="226"/>
      <c r="AP176" s="226"/>
      <c r="AQ176" s="226"/>
      <c r="AR176" s="226"/>
      <c r="AS176" s="226"/>
      <c r="AT176" s="226"/>
      <c r="AU176" s="226"/>
      <c r="AV176" s="226"/>
      <c r="AW176" s="226"/>
      <c r="AX176" s="73"/>
      <c r="AY176" s="73"/>
      <c r="AZ176" s="226" t="s">
        <v>74</v>
      </c>
      <c r="BA176" s="226"/>
      <c r="BB176" s="226"/>
      <c r="BC176" s="226"/>
      <c r="BD176" s="226"/>
      <c r="BE176" s="226"/>
      <c r="BF176" s="226"/>
      <c r="BG176" s="226"/>
      <c r="BH176" s="30"/>
      <c r="BI176" s="35"/>
    </row>
    <row r="177" spans="1:61" x14ac:dyDescent="0.3">
      <c r="A177" s="36"/>
      <c r="B177" s="73"/>
      <c r="C177" s="73"/>
      <c r="D177" s="30"/>
      <c r="E177" s="239" t="s">
        <v>68</v>
      </c>
      <c r="F177" s="239"/>
      <c r="G177" s="239"/>
      <c r="H177" s="239" t="s">
        <v>69</v>
      </c>
      <c r="I177" s="239"/>
      <c r="J177" s="239"/>
      <c r="K177" s="239" t="s">
        <v>70</v>
      </c>
      <c r="L177" s="239"/>
      <c r="M177" s="239"/>
      <c r="N177" s="239"/>
      <c r="O177" s="239"/>
      <c r="P177" s="239"/>
      <c r="Q177" s="73"/>
      <c r="R177" s="30"/>
      <c r="S177" s="230"/>
      <c r="T177" s="230"/>
      <c r="U177" s="230"/>
      <c r="V177" s="231"/>
      <c r="W177" s="231"/>
      <c r="X177" s="231"/>
      <c r="Y177" s="231"/>
      <c r="Z177" s="231"/>
      <c r="AA177" s="231"/>
      <c r="AB177" s="30"/>
      <c r="AC177" s="232"/>
      <c r="AD177" s="233"/>
      <c r="AE177" s="233"/>
      <c r="AF177" s="233"/>
      <c r="AG177" s="233"/>
      <c r="AH177" s="233"/>
      <c r="AI177" s="233"/>
      <c r="AJ177" s="234"/>
      <c r="AK177" s="73"/>
      <c r="AL177" s="231"/>
      <c r="AM177" s="231"/>
      <c r="AN177" s="231"/>
      <c r="AO177" s="231"/>
      <c r="AP177" s="231"/>
      <c r="AQ177" s="231"/>
      <c r="AR177" s="231"/>
      <c r="AS177" s="231"/>
      <c r="AT177" s="231"/>
      <c r="AU177" s="231"/>
      <c r="AV177" s="231"/>
      <c r="AW177" s="231"/>
      <c r="AX177" s="73"/>
      <c r="AY177" s="73"/>
      <c r="AZ177" s="238"/>
      <c r="BA177" s="238"/>
      <c r="BB177" s="238"/>
      <c r="BC177" s="238"/>
      <c r="BD177" s="238"/>
      <c r="BE177" s="238"/>
      <c r="BF177" s="238"/>
      <c r="BG177" s="238"/>
      <c r="BH177" s="30"/>
      <c r="BI177" s="35"/>
    </row>
    <row r="178" spans="1:61" x14ac:dyDescent="0.3">
      <c r="A178" s="36"/>
      <c r="B178" s="73"/>
      <c r="C178" s="73"/>
      <c r="D178" s="73"/>
      <c r="E178" s="226"/>
      <c r="F178" s="226"/>
      <c r="G178" s="226"/>
      <c r="H178" s="226"/>
      <c r="I178" s="226"/>
      <c r="J178" s="226"/>
      <c r="K178" s="226"/>
      <c r="L178" s="226"/>
      <c r="M178" s="226"/>
      <c r="N178" s="226"/>
      <c r="O178" s="226"/>
      <c r="P178" s="226"/>
      <c r="Q178" s="73"/>
      <c r="R178" s="30"/>
      <c r="S178" s="230"/>
      <c r="T178" s="230"/>
      <c r="U178" s="230"/>
      <c r="V178" s="231"/>
      <c r="W178" s="231"/>
      <c r="X178" s="231"/>
      <c r="Y178" s="231"/>
      <c r="Z178" s="231"/>
      <c r="AA178" s="231"/>
      <c r="AB178" s="30"/>
      <c r="AC178" s="235"/>
      <c r="AD178" s="236"/>
      <c r="AE178" s="236"/>
      <c r="AF178" s="236"/>
      <c r="AG178" s="236"/>
      <c r="AH178" s="236"/>
      <c r="AI178" s="236"/>
      <c r="AJ178" s="237"/>
      <c r="AK178" s="73"/>
      <c r="AL178" s="231"/>
      <c r="AM178" s="231"/>
      <c r="AN178" s="231"/>
      <c r="AO178" s="231"/>
      <c r="AP178" s="231"/>
      <c r="AQ178" s="231"/>
      <c r="AR178" s="231"/>
      <c r="AS178" s="231"/>
      <c r="AT178" s="231"/>
      <c r="AU178" s="231"/>
      <c r="AV178" s="231"/>
      <c r="AW178" s="231"/>
      <c r="AX178" s="73"/>
      <c r="AY178" s="73"/>
      <c r="AZ178" s="238"/>
      <c r="BA178" s="238"/>
      <c r="BB178" s="238"/>
      <c r="BC178" s="238"/>
      <c r="BD178" s="238"/>
      <c r="BE178" s="238"/>
      <c r="BF178" s="238"/>
      <c r="BG178" s="238"/>
      <c r="BH178" s="30"/>
      <c r="BI178" s="35"/>
    </row>
    <row r="179" spans="1:61" ht="14.25" customHeight="1" x14ac:dyDescent="0.3">
      <c r="A179" s="36"/>
      <c r="B179" s="73"/>
      <c r="C179" s="73"/>
      <c r="D179" s="73"/>
      <c r="E179" s="73"/>
      <c r="F179" s="73"/>
      <c r="G179" s="73"/>
      <c r="H179" s="73"/>
      <c r="I179" s="73"/>
      <c r="J179" s="73"/>
      <c r="K179" s="73"/>
      <c r="L179" s="73"/>
      <c r="M179" s="73"/>
      <c r="N179" s="73"/>
      <c r="O179" s="73"/>
      <c r="P179" s="73"/>
      <c r="Q179" s="73"/>
      <c r="R179" s="30"/>
      <c r="S179" s="30"/>
      <c r="T179" s="30"/>
      <c r="U179" s="30"/>
      <c r="V179" s="30"/>
      <c r="W179" s="30"/>
      <c r="X179" s="30"/>
      <c r="Y179" s="30"/>
      <c r="Z179" s="30"/>
      <c r="AA179" s="30"/>
      <c r="AB179" s="30"/>
      <c r="AC179" s="30"/>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30"/>
      <c r="BI179" s="35"/>
    </row>
    <row r="180" spans="1:61" x14ac:dyDescent="0.3">
      <c r="A180" s="56"/>
      <c r="B180" s="132"/>
      <c r="C180" s="240" t="s">
        <v>295</v>
      </c>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132"/>
      <c r="AE180" s="132"/>
      <c r="AF180" s="132"/>
      <c r="AG180" s="132"/>
      <c r="AH180" s="132"/>
      <c r="AI180" s="132"/>
      <c r="AJ180" s="132"/>
      <c r="AK180" s="132"/>
      <c r="AL180" s="132"/>
      <c r="AM180" s="132"/>
      <c r="AN180" s="132"/>
      <c r="AO180" s="132"/>
      <c r="AP180" s="132"/>
      <c r="AQ180" s="40"/>
      <c r="AR180" s="40"/>
      <c r="AS180" s="40"/>
      <c r="AT180" s="40"/>
      <c r="AU180" s="40"/>
      <c r="AV180" s="40"/>
      <c r="AW180" s="40"/>
      <c r="AX180" s="40"/>
      <c r="AY180" s="40"/>
      <c r="AZ180" s="40"/>
      <c r="BA180" s="40"/>
      <c r="BB180" s="40"/>
      <c r="BC180" s="40"/>
      <c r="BD180" s="40"/>
      <c r="BE180" s="40"/>
      <c r="BF180" s="40"/>
      <c r="BG180" s="40"/>
      <c r="BH180" s="40"/>
      <c r="BI180" s="57"/>
    </row>
    <row r="181" spans="1:61" s="51" customFormat="1" ht="12" customHeight="1" x14ac:dyDescent="0.3">
      <c r="A181" s="58"/>
      <c r="B181" s="132"/>
      <c r="C181" s="40"/>
      <c r="D181" s="40" t="s">
        <v>10</v>
      </c>
      <c r="E181" s="40"/>
      <c r="F181" s="40"/>
      <c r="G181" s="40"/>
      <c r="H181" s="40"/>
      <c r="I181" s="40"/>
      <c r="J181" s="40"/>
      <c r="K181" s="40"/>
      <c r="L181" s="40"/>
      <c r="M181" s="40"/>
      <c r="N181" s="40"/>
      <c r="O181" s="40"/>
      <c r="P181" s="40"/>
      <c r="Q181" s="40"/>
      <c r="R181" s="40"/>
      <c r="S181" s="40"/>
      <c r="T181" s="40"/>
      <c r="U181" s="52"/>
      <c r="V181" s="52"/>
      <c r="W181" s="40"/>
      <c r="X181" s="40"/>
      <c r="Y181" s="40"/>
      <c r="Z181" s="241" t="s">
        <v>45</v>
      </c>
      <c r="AA181" s="241"/>
      <c r="AB181" s="241"/>
      <c r="AC181" s="241"/>
      <c r="AD181" s="241"/>
      <c r="AE181" s="241"/>
      <c r="AF181" s="241"/>
      <c r="AG181" s="241"/>
      <c r="AH181" s="241"/>
      <c r="AI181" s="241"/>
      <c r="AJ181" s="241"/>
      <c r="AK181" s="40"/>
      <c r="AL181" s="40"/>
      <c r="AM181" s="40"/>
      <c r="AN181" s="40"/>
      <c r="AO181" s="40"/>
      <c r="AP181" s="40"/>
      <c r="AQ181" s="40"/>
      <c r="AR181" s="40"/>
      <c r="AS181" s="40" t="s">
        <v>46</v>
      </c>
      <c r="AT181" s="40"/>
      <c r="AU181" s="40"/>
      <c r="AV181" s="40"/>
      <c r="AW181" s="40"/>
      <c r="AX181" s="40"/>
      <c r="AY181" s="40"/>
      <c r="AZ181" s="40"/>
      <c r="BA181" s="40"/>
      <c r="BB181" s="40"/>
      <c r="BC181" s="40"/>
      <c r="BD181" s="40"/>
      <c r="BE181" s="40"/>
      <c r="BF181" s="40"/>
      <c r="BG181" s="40"/>
      <c r="BH181" s="52"/>
      <c r="BI181" s="59"/>
    </row>
    <row r="182" spans="1:61" x14ac:dyDescent="0.3">
      <c r="A182" s="56"/>
      <c r="B182" s="132"/>
      <c r="C182" s="133"/>
      <c r="D182" s="209"/>
      <c r="E182" s="210"/>
      <c r="F182" s="210"/>
      <c r="G182" s="210"/>
      <c r="H182" s="210"/>
      <c r="I182" s="210"/>
      <c r="J182" s="210"/>
      <c r="K182" s="210"/>
      <c r="L182" s="210"/>
      <c r="M182" s="210"/>
      <c r="N182" s="210"/>
      <c r="O182" s="210"/>
      <c r="P182" s="210"/>
      <c r="Q182" s="210"/>
      <c r="R182" s="210"/>
      <c r="S182" s="210"/>
      <c r="T182" s="210"/>
      <c r="U182" s="210"/>
      <c r="V182" s="210"/>
      <c r="W182" s="211"/>
      <c r="X182" s="132"/>
      <c r="Y182" s="132"/>
      <c r="Z182" s="209"/>
      <c r="AA182" s="210"/>
      <c r="AB182" s="210"/>
      <c r="AC182" s="210"/>
      <c r="AD182" s="210"/>
      <c r="AE182" s="210"/>
      <c r="AF182" s="210"/>
      <c r="AG182" s="210"/>
      <c r="AH182" s="210"/>
      <c r="AI182" s="210"/>
      <c r="AJ182" s="210"/>
      <c r="AK182" s="210"/>
      <c r="AL182" s="210"/>
      <c r="AM182" s="210"/>
      <c r="AN182" s="210"/>
      <c r="AO182" s="210"/>
      <c r="AP182" s="210"/>
      <c r="AQ182" s="211"/>
      <c r="AR182" s="40"/>
      <c r="AS182" s="209"/>
      <c r="AT182" s="210"/>
      <c r="AU182" s="210"/>
      <c r="AV182" s="210"/>
      <c r="AW182" s="210"/>
      <c r="AX182" s="210"/>
      <c r="AY182" s="210"/>
      <c r="AZ182" s="210"/>
      <c r="BA182" s="210"/>
      <c r="BB182" s="210"/>
      <c r="BC182" s="210"/>
      <c r="BD182" s="210"/>
      <c r="BE182" s="210"/>
      <c r="BF182" s="210"/>
      <c r="BG182" s="211"/>
      <c r="BH182" s="40"/>
      <c r="BI182" s="57"/>
    </row>
    <row r="183" spans="1:61" ht="13.5" customHeight="1" x14ac:dyDescent="0.3">
      <c r="A183" s="56"/>
      <c r="B183" s="132"/>
      <c r="C183" s="132"/>
      <c r="D183" s="65" t="s">
        <v>47</v>
      </c>
      <c r="E183" s="40"/>
      <c r="F183" s="40"/>
      <c r="G183" s="40"/>
      <c r="H183" s="40"/>
      <c r="I183" s="40"/>
      <c r="J183" s="40"/>
      <c r="K183" s="132"/>
      <c r="L183" s="40"/>
      <c r="M183" s="40"/>
      <c r="N183" s="40" t="s">
        <v>48</v>
      </c>
      <c r="O183" s="40"/>
      <c r="P183" s="40"/>
      <c r="Q183" s="40"/>
      <c r="R183" s="40"/>
      <c r="S183" s="40"/>
      <c r="T183" s="40"/>
      <c r="U183" s="40"/>
      <c r="V183" s="40"/>
      <c r="W183" s="40"/>
      <c r="X183" s="40"/>
      <c r="Y183" s="40"/>
      <c r="Z183" s="40"/>
      <c r="AA183" s="40"/>
      <c r="AB183" s="40"/>
      <c r="AC183" s="40"/>
      <c r="AD183" s="132"/>
      <c r="AE183" s="132"/>
      <c r="AF183" s="65" t="s">
        <v>49</v>
      </c>
      <c r="AG183" s="40"/>
      <c r="AH183" s="40"/>
      <c r="AI183" s="132"/>
      <c r="AJ183" s="40"/>
      <c r="AK183" s="65" t="s">
        <v>50</v>
      </c>
      <c r="AL183" s="40"/>
      <c r="AM183" s="40"/>
      <c r="AN183" s="40"/>
      <c r="AO183" s="40"/>
      <c r="AP183" s="65" t="s">
        <v>51</v>
      </c>
      <c r="AQ183" s="40"/>
      <c r="AR183" s="40"/>
      <c r="AS183" s="40"/>
      <c r="AT183" s="40"/>
      <c r="AU183" s="40" t="s">
        <v>286</v>
      </c>
      <c r="AV183" s="40"/>
      <c r="AW183" s="40"/>
      <c r="AX183" s="40"/>
      <c r="AY183" s="40"/>
      <c r="AZ183" s="40"/>
      <c r="BA183" s="40" t="s">
        <v>287</v>
      </c>
      <c r="BB183" s="54"/>
      <c r="BC183" s="54"/>
      <c r="BD183" s="54"/>
      <c r="BE183" s="54"/>
      <c r="BF183" s="54"/>
      <c r="BG183" s="54"/>
      <c r="BH183" s="40"/>
      <c r="BI183" s="57"/>
    </row>
    <row r="184" spans="1:61" x14ac:dyDescent="0.3">
      <c r="A184" s="56"/>
      <c r="B184" s="132"/>
      <c r="C184" s="132"/>
      <c r="D184" s="209"/>
      <c r="E184" s="210"/>
      <c r="F184" s="210"/>
      <c r="G184" s="210"/>
      <c r="H184" s="210"/>
      <c r="I184" s="210"/>
      <c r="J184" s="210"/>
      <c r="K184" s="211"/>
      <c r="L184" s="132"/>
      <c r="M184" s="132"/>
      <c r="N184" s="209"/>
      <c r="O184" s="210"/>
      <c r="P184" s="210"/>
      <c r="Q184" s="210"/>
      <c r="R184" s="210"/>
      <c r="S184" s="210"/>
      <c r="T184" s="210"/>
      <c r="U184" s="210"/>
      <c r="V184" s="210"/>
      <c r="W184" s="210"/>
      <c r="X184" s="210"/>
      <c r="Y184" s="210"/>
      <c r="Z184" s="210"/>
      <c r="AA184" s="210"/>
      <c r="AB184" s="210"/>
      <c r="AC184" s="210"/>
      <c r="AD184" s="211"/>
      <c r="AE184" s="132"/>
      <c r="AF184" s="209"/>
      <c r="AG184" s="210"/>
      <c r="AH184" s="210"/>
      <c r="AI184" s="211"/>
      <c r="AJ184" s="132"/>
      <c r="AK184" s="209"/>
      <c r="AL184" s="210"/>
      <c r="AM184" s="210"/>
      <c r="AN184" s="211"/>
      <c r="AO184" s="40"/>
      <c r="AP184" s="209"/>
      <c r="AQ184" s="210"/>
      <c r="AR184" s="210"/>
      <c r="AS184" s="211"/>
      <c r="AT184" s="40"/>
      <c r="AU184" s="209"/>
      <c r="AV184" s="210"/>
      <c r="AW184" s="210"/>
      <c r="AX184" s="211"/>
      <c r="AY184" s="40"/>
      <c r="AZ184" s="40"/>
      <c r="BA184" s="209"/>
      <c r="BB184" s="210"/>
      <c r="BC184" s="210"/>
      <c r="BD184" s="210"/>
      <c r="BE184" s="210"/>
      <c r="BF184" s="211"/>
      <c r="BG184" s="40"/>
      <c r="BH184" s="40"/>
      <c r="BI184" s="57"/>
    </row>
    <row r="185" spans="1:61" x14ac:dyDescent="0.3">
      <c r="A185" s="36"/>
      <c r="B185" s="73"/>
      <c r="C185" s="73"/>
      <c r="D185" s="73"/>
      <c r="E185" s="73"/>
      <c r="F185" s="212" t="s">
        <v>454</v>
      </c>
      <c r="G185" s="212"/>
      <c r="H185" s="212"/>
      <c r="I185" s="212"/>
      <c r="J185" s="212"/>
      <c r="K185" s="212"/>
      <c r="L185" s="212"/>
      <c r="M185" s="212"/>
      <c r="N185" s="212"/>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30"/>
      <c r="BI185" s="35"/>
    </row>
    <row r="186" spans="1:61" x14ac:dyDescent="0.3">
      <c r="A186" s="36"/>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30"/>
      <c r="BI186" s="35"/>
    </row>
    <row r="187" spans="1:61" ht="18" customHeight="1" x14ac:dyDescent="0.3">
      <c r="A187" s="36"/>
      <c r="B187" s="73"/>
      <c r="C187" s="73"/>
      <c r="D187" s="73"/>
      <c r="E187" s="73"/>
      <c r="F187" s="73"/>
      <c r="G187" s="73"/>
      <c r="H187" s="44" t="s">
        <v>455</v>
      </c>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30"/>
      <c r="BI187" s="35"/>
    </row>
    <row r="188" spans="1:61" ht="18.75" customHeight="1" x14ac:dyDescent="0.3">
      <c r="A188" s="36"/>
      <c r="B188" s="73"/>
      <c r="C188" s="73"/>
      <c r="D188" s="73"/>
      <c r="E188" s="73"/>
      <c r="F188" s="73"/>
      <c r="G188" s="73"/>
      <c r="H188" s="213" t="s">
        <v>456</v>
      </c>
      <c r="I188" s="213"/>
      <c r="J188" s="213"/>
      <c r="K188" s="213"/>
      <c r="L188" s="213"/>
      <c r="M188" s="213"/>
      <c r="N188" s="213"/>
      <c r="O188" s="213"/>
      <c r="P188" s="213"/>
      <c r="Q188" s="213"/>
      <c r="R188" s="213"/>
      <c r="S188" s="21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30"/>
      <c r="BI188" s="35"/>
    </row>
    <row r="189" spans="1:61" ht="3.75" customHeight="1" x14ac:dyDescent="0.3">
      <c r="A189" s="36"/>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30"/>
      <c r="BI189" s="35"/>
    </row>
    <row r="190" spans="1:61" x14ac:dyDescent="0.3">
      <c r="A190" s="36"/>
      <c r="B190" s="90"/>
      <c r="C190" s="90"/>
      <c r="D190" s="90" t="s">
        <v>296</v>
      </c>
      <c r="E190" s="90"/>
      <c r="F190" s="90"/>
      <c r="G190" s="38"/>
      <c r="H190" s="38"/>
      <c r="I190" s="38"/>
      <c r="J190" s="214"/>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6"/>
      <c r="BH190" s="30"/>
      <c r="BI190" s="35"/>
    </row>
    <row r="191" spans="1:61" ht="3.75" customHeight="1" x14ac:dyDescent="0.3">
      <c r="A191" s="36"/>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1"/>
      <c r="AE191" s="40"/>
      <c r="AF191" s="41"/>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30"/>
      <c r="BI191" s="35"/>
    </row>
    <row r="192" spans="1:61" ht="12.75" customHeight="1" x14ac:dyDescent="0.3">
      <c r="A192" s="36"/>
      <c r="B192" s="44"/>
      <c r="C192" s="44"/>
      <c r="D192" s="44"/>
      <c r="E192" s="147" t="s">
        <v>278</v>
      </c>
      <c r="F192" s="147"/>
      <c r="G192" s="147"/>
      <c r="H192" s="147"/>
      <c r="I192" s="147"/>
      <c r="J192" s="147"/>
      <c r="K192" s="147"/>
      <c r="L192" s="147"/>
      <c r="M192" s="147"/>
      <c r="N192" s="147"/>
      <c r="O192" s="147"/>
      <c r="P192" s="147"/>
      <c r="Q192" s="147"/>
      <c r="R192" s="147"/>
      <c r="S192" s="44"/>
      <c r="T192" s="40" t="s">
        <v>279</v>
      </c>
      <c r="U192" s="44"/>
      <c r="V192" s="44"/>
      <c r="W192" s="148"/>
      <c r="X192" s="44"/>
      <c r="Y192" s="44"/>
      <c r="Z192" s="44"/>
      <c r="AA192" s="44"/>
      <c r="AB192" s="44"/>
      <c r="AC192" s="44"/>
      <c r="AD192" s="3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4"/>
      <c r="BB192" s="44"/>
      <c r="BC192" s="44"/>
      <c r="BD192" s="44"/>
      <c r="BE192" s="44"/>
      <c r="BF192" s="44"/>
      <c r="BG192" s="44"/>
      <c r="BH192" s="30"/>
      <c r="BI192" s="35"/>
    </row>
    <row r="193" spans="1:61" x14ac:dyDescent="0.3">
      <c r="A193" s="36"/>
      <c r="B193" s="73"/>
      <c r="C193" s="73"/>
      <c r="D193" s="149"/>
      <c r="E193" s="214"/>
      <c r="F193" s="215"/>
      <c r="G193" s="215"/>
      <c r="H193" s="215"/>
      <c r="I193" s="215"/>
      <c r="J193" s="215"/>
      <c r="K193" s="215"/>
      <c r="L193" s="215"/>
      <c r="M193" s="215"/>
      <c r="N193" s="215"/>
      <c r="O193" s="215"/>
      <c r="P193" s="215"/>
      <c r="Q193" s="215"/>
      <c r="R193" s="216"/>
      <c r="S193" s="46"/>
      <c r="T193" s="214"/>
      <c r="U193" s="215"/>
      <c r="V193" s="215"/>
      <c r="W193" s="215"/>
      <c r="X193" s="215"/>
      <c r="Y193" s="215"/>
      <c r="Z193" s="215"/>
      <c r="AA193" s="215"/>
      <c r="AB193" s="215"/>
      <c r="AC193" s="215"/>
      <c r="AD193" s="215"/>
      <c r="AE193" s="215"/>
      <c r="AF193" s="215"/>
      <c r="AG193" s="215"/>
      <c r="AH193" s="215"/>
      <c r="AI193" s="215"/>
      <c r="AJ193" s="215"/>
      <c r="AK193" s="21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30"/>
      <c r="BI193" s="35"/>
    </row>
    <row r="194" spans="1:61" ht="3.75" customHeight="1" x14ac:dyDescent="0.3">
      <c r="A194" s="47"/>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48"/>
      <c r="BI194" s="49"/>
    </row>
    <row r="195" spans="1:61" x14ac:dyDescent="0.3">
      <c r="A195" s="18"/>
      <c r="B195" s="761" t="s">
        <v>75</v>
      </c>
      <c r="C195" s="761"/>
      <c r="D195" s="761"/>
      <c r="E195" s="761"/>
      <c r="F195" s="761"/>
      <c r="G195" s="761"/>
      <c r="H195" s="761"/>
      <c r="I195" s="761"/>
      <c r="J195" s="761"/>
      <c r="K195" s="761"/>
      <c r="L195" s="761"/>
      <c r="M195" s="761"/>
      <c r="N195" s="761"/>
      <c r="O195" s="761"/>
      <c r="P195" s="761"/>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19"/>
      <c r="BI195" s="20"/>
    </row>
    <row r="196" spans="1:61" ht="20.25" customHeight="1" x14ac:dyDescent="0.3">
      <c r="A196" s="36"/>
      <c r="B196" s="455" t="s">
        <v>10</v>
      </c>
      <c r="C196" s="455"/>
      <c r="D196" s="455"/>
      <c r="E196" s="455"/>
      <c r="F196" s="455"/>
      <c r="G196" s="455"/>
      <c r="H196" s="455"/>
      <c r="I196" s="455"/>
      <c r="J196" s="455"/>
      <c r="K196" s="455"/>
      <c r="L196" s="455"/>
      <c r="M196" s="455"/>
      <c r="N196" s="455"/>
      <c r="O196" s="455"/>
      <c r="P196" s="455"/>
      <c r="Q196" s="455"/>
      <c r="R196" s="455"/>
      <c r="S196" s="455"/>
      <c r="T196" s="455"/>
      <c r="U196" s="52"/>
      <c r="V196" s="52"/>
      <c r="W196" s="455" t="s">
        <v>45</v>
      </c>
      <c r="X196" s="455"/>
      <c r="Y196" s="455"/>
      <c r="Z196" s="455"/>
      <c r="AA196" s="455"/>
      <c r="AB196" s="455"/>
      <c r="AC196" s="455"/>
      <c r="AD196" s="455"/>
      <c r="AE196" s="455"/>
      <c r="AF196" s="455"/>
      <c r="AG196" s="455"/>
      <c r="AH196" s="455"/>
      <c r="AI196" s="455"/>
      <c r="AJ196" s="455"/>
      <c r="AK196" s="455"/>
      <c r="AL196" s="455"/>
      <c r="AM196" s="455"/>
      <c r="AN196" s="455"/>
      <c r="AO196" s="40"/>
      <c r="AP196" s="40"/>
      <c r="AQ196" s="455" t="s">
        <v>46</v>
      </c>
      <c r="AR196" s="455"/>
      <c r="AS196" s="455"/>
      <c r="AT196" s="455"/>
      <c r="AU196" s="455"/>
      <c r="AV196" s="455"/>
      <c r="AW196" s="455"/>
      <c r="AX196" s="455"/>
      <c r="AY196" s="455"/>
      <c r="AZ196" s="455"/>
      <c r="BA196" s="455"/>
      <c r="BB196" s="455"/>
      <c r="BC196" s="455"/>
      <c r="BD196" s="455"/>
      <c r="BE196" s="455"/>
      <c r="BF196" s="455"/>
      <c r="BG196" s="455"/>
      <c r="BH196" s="30"/>
      <c r="BI196" s="35"/>
    </row>
    <row r="197" spans="1:61" x14ac:dyDescent="0.3">
      <c r="A197" s="36"/>
      <c r="B197" s="735"/>
      <c r="C197" s="735"/>
      <c r="D197" s="735"/>
      <c r="E197" s="735"/>
      <c r="F197" s="735"/>
      <c r="G197" s="735"/>
      <c r="H197" s="735"/>
      <c r="I197" s="735"/>
      <c r="J197" s="735"/>
      <c r="K197" s="735"/>
      <c r="L197" s="735"/>
      <c r="M197" s="735"/>
      <c r="N197" s="735"/>
      <c r="O197" s="735"/>
      <c r="P197" s="735"/>
      <c r="Q197" s="735"/>
      <c r="R197" s="735"/>
      <c r="S197" s="735"/>
      <c r="T197" s="735"/>
      <c r="U197" s="40"/>
      <c r="V197" s="40"/>
      <c r="W197" s="735"/>
      <c r="X197" s="735"/>
      <c r="Y197" s="735"/>
      <c r="Z197" s="735"/>
      <c r="AA197" s="735"/>
      <c r="AB197" s="735"/>
      <c r="AC197" s="735"/>
      <c r="AD197" s="735"/>
      <c r="AE197" s="735"/>
      <c r="AF197" s="735"/>
      <c r="AG197" s="735"/>
      <c r="AH197" s="735"/>
      <c r="AI197" s="735"/>
      <c r="AJ197" s="735"/>
      <c r="AK197" s="735"/>
      <c r="AL197" s="735"/>
      <c r="AM197" s="735"/>
      <c r="AN197" s="735"/>
      <c r="AO197" s="40"/>
      <c r="AP197" s="40"/>
      <c r="AQ197" s="735"/>
      <c r="AR197" s="735"/>
      <c r="AS197" s="735"/>
      <c r="AT197" s="735"/>
      <c r="AU197" s="735"/>
      <c r="AV197" s="735"/>
      <c r="AW197" s="735"/>
      <c r="AX197" s="735"/>
      <c r="AY197" s="735"/>
      <c r="AZ197" s="735"/>
      <c r="BA197" s="735"/>
      <c r="BB197" s="735"/>
      <c r="BC197" s="735"/>
      <c r="BD197" s="735"/>
      <c r="BE197" s="735"/>
      <c r="BF197" s="735"/>
      <c r="BG197" s="735"/>
      <c r="BH197" s="30"/>
      <c r="BI197" s="35"/>
    </row>
    <row r="198" spans="1:61" ht="19.5" customHeight="1" x14ac:dyDescent="0.3">
      <c r="A198" s="56"/>
      <c r="B198" s="54" t="s">
        <v>47</v>
      </c>
      <c r="C198" s="54"/>
      <c r="D198" s="54"/>
      <c r="E198" s="54"/>
      <c r="F198" s="54"/>
      <c r="G198" s="54"/>
      <c r="H198" s="54"/>
      <c r="I198" s="40" t="s">
        <v>48</v>
      </c>
      <c r="J198" s="5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t="s">
        <v>49</v>
      </c>
      <c r="AM198" s="40"/>
      <c r="AN198" s="40"/>
      <c r="AO198" s="40"/>
      <c r="AP198" s="40" t="s">
        <v>50</v>
      </c>
      <c r="AQ198" s="40"/>
      <c r="AR198" s="40"/>
      <c r="AS198" s="40"/>
      <c r="AT198" s="40" t="s">
        <v>51</v>
      </c>
      <c r="AU198" s="40"/>
      <c r="AV198" s="40"/>
      <c r="AW198" s="40"/>
      <c r="AX198" s="40" t="s">
        <v>286</v>
      </c>
      <c r="AY198" s="40"/>
      <c r="AZ198" s="40"/>
      <c r="BA198" s="40"/>
      <c r="BB198" s="40" t="s">
        <v>287</v>
      </c>
      <c r="BC198" s="40"/>
      <c r="BD198" s="40"/>
      <c r="BE198" s="40"/>
      <c r="BF198" s="40"/>
      <c r="BG198" s="40"/>
      <c r="BH198" s="40"/>
      <c r="BI198" s="57"/>
    </row>
    <row r="199" spans="1:61" x14ac:dyDescent="0.3">
      <c r="A199" s="56"/>
      <c r="B199" s="209"/>
      <c r="C199" s="210"/>
      <c r="D199" s="210"/>
      <c r="E199" s="210"/>
      <c r="F199" s="210"/>
      <c r="G199" s="211"/>
      <c r="H199" s="40"/>
      <c r="I199" s="209"/>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1"/>
      <c r="AJ199" s="40"/>
      <c r="AK199" s="209"/>
      <c r="AL199" s="210"/>
      <c r="AM199" s="210"/>
      <c r="AN199" s="211"/>
      <c r="AO199" s="40"/>
      <c r="AP199" s="134"/>
      <c r="AQ199" s="135"/>
      <c r="AR199" s="136"/>
      <c r="AS199" s="40"/>
      <c r="AT199" s="134"/>
      <c r="AU199" s="135"/>
      <c r="AV199" s="136"/>
      <c r="AW199" s="40"/>
      <c r="AX199" s="134"/>
      <c r="AY199" s="135"/>
      <c r="AZ199" s="136"/>
      <c r="BA199" s="40"/>
      <c r="BB199" s="134"/>
      <c r="BC199" s="135"/>
      <c r="BD199" s="136"/>
      <c r="BE199" s="40"/>
      <c r="BF199" s="40"/>
      <c r="BG199" s="40"/>
      <c r="BH199" s="40"/>
      <c r="BI199" s="57"/>
    </row>
    <row r="200" spans="1:61" ht="21" customHeight="1" x14ac:dyDescent="0.3">
      <c r="A200" s="36"/>
      <c r="B200" s="455" t="s">
        <v>76</v>
      </c>
      <c r="C200" s="455"/>
      <c r="D200" s="455"/>
      <c r="E200" s="455"/>
      <c r="F200" s="455"/>
      <c r="G200" s="455"/>
      <c r="H200" s="455"/>
      <c r="I200" s="455"/>
      <c r="J200" s="455"/>
      <c r="K200" s="455"/>
      <c r="L200" s="455"/>
      <c r="M200" s="455"/>
      <c r="N200" s="455"/>
      <c r="O200" s="40"/>
      <c r="P200" s="40"/>
      <c r="Q200" s="40"/>
      <c r="R200" s="40"/>
      <c r="S200" s="40"/>
      <c r="T200" s="40"/>
      <c r="U200" s="455" t="s">
        <v>77</v>
      </c>
      <c r="V200" s="455"/>
      <c r="W200" s="455"/>
      <c r="X200" s="455"/>
      <c r="Y200" s="455"/>
      <c r="Z200" s="455"/>
      <c r="AA200" s="455"/>
      <c r="AB200" s="455"/>
      <c r="AC200" s="455"/>
      <c r="AD200" s="455"/>
      <c r="AE200" s="455"/>
      <c r="AF200" s="455"/>
      <c r="AG200" s="455"/>
      <c r="AH200" s="40"/>
      <c r="AI200" s="40"/>
      <c r="AJ200" s="40"/>
      <c r="AK200" s="40"/>
      <c r="AL200" s="40"/>
      <c r="AM200" s="455" t="s">
        <v>52</v>
      </c>
      <c r="AN200" s="455"/>
      <c r="AO200" s="455"/>
      <c r="AP200" s="455"/>
      <c r="AQ200" s="455"/>
      <c r="AR200" s="455"/>
      <c r="AS200" s="455"/>
      <c r="AT200" s="455"/>
      <c r="AU200" s="455"/>
      <c r="AV200" s="455"/>
      <c r="AW200" s="455"/>
      <c r="AX200" s="455"/>
      <c r="AY200" s="455"/>
      <c r="AZ200" s="40"/>
      <c r="BA200" s="40"/>
      <c r="BB200" s="40"/>
      <c r="BC200" s="40"/>
      <c r="BD200" s="40"/>
      <c r="BE200" s="40"/>
      <c r="BF200" s="40"/>
      <c r="BG200" s="40"/>
      <c r="BH200" s="40"/>
      <c r="BI200" s="35"/>
    </row>
    <row r="201" spans="1:61" x14ac:dyDescent="0.3">
      <c r="A201" s="36"/>
      <c r="B201" s="775"/>
      <c r="C201" s="775"/>
      <c r="D201" s="775"/>
      <c r="E201" s="775"/>
      <c r="F201" s="775"/>
      <c r="G201" s="775"/>
      <c r="H201" s="775"/>
      <c r="I201" s="775"/>
      <c r="J201" s="775"/>
      <c r="K201" s="775"/>
      <c r="L201" s="775"/>
      <c r="M201" s="775"/>
      <c r="N201" s="775"/>
      <c r="O201" s="40"/>
      <c r="P201" s="40"/>
      <c r="Q201" s="40"/>
      <c r="R201" s="40"/>
      <c r="S201" s="40"/>
      <c r="T201" s="40"/>
      <c r="U201" s="775"/>
      <c r="V201" s="775"/>
      <c r="W201" s="775"/>
      <c r="X201" s="775"/>
      <c r="Y201" s="775"/>
      <c r="Z201" s="775"/>
      <c r="AA201" s="775"/>
      <c r="AB201" s="775"/>
      <c r="AC201" s="775"/>
      <c r="AD201" s="775"/>
      <c r="AE201" s="775"/>
      <c r="AF201" s="775"/>
      <c r="AG201" s="775"/>
      <c r="AH201" s="40"/>
      <c r="AI201" s="40"/>
      <c r="AJ201" s="40"/>
      <c r="AK201" s="40"/>
      <c r="AL201" s="40"/>
      <c r="AM201" s="775"/>
      <c r="AN201" s="775"/>
      <c r="AO201" s="775"/>
      <c r="AP201" s="775"/>
      <c r="AQ201" s="775"/>
      <c r="AR201" s="775"/>
      <c r="AS201" s="775"/>
      <c r="AT201" s="775"/>
      <c r="AU201" s="775"/>
      <c r="AV201" s="775"/>
      <c r="AW201" s="775"/>
      <c r="AX201" s="775"/>
      <c r="AY201" s="775"/>
      <c r="AZ201" s="40"/>
      <c r="BA201" s="40"/>
      <c r="BB201" s="40"/>
      <c r="BC201" s="40"/>
      <c r="BD201" s="40"/>
      <c r="BE201" s="40"/>
      <c r="BF201" s="40"/>
      <c r="BG201" s="40"/>
      <c r="BH201" s="40"/>
      <c r="BI201" s="35"/>
    </row>
    <row r="202" spans="1:61" ht="19.5" customHeight="1" x14ac:dyDescent="0.3">
      <c r="A202" s="36"/>
      <c r="B202" s="65" t="s">
        <v>53</v>
      </c>
      <c r="C202" s="65"/>
      <c r="D202" s="65"/>
      <c r="E202" s="65"/>
      <c r="F202" s="65"/>
      <c r="G202" s="65"/>
      <c r="H202" s="65"/>
      <c r="I202" s="65"/>
      <c r="J202" s="65"/>
      <c r="K202" s="65"/>
      <c r="L202" s="65"/>
      <c r="M202" s="65"/>
      <c r="N202" s="65"/>
      <c r="O202" s="65"/>
      <c r="P202" s="65"/>
      <c r="Q202" s="65"/>
      <c r="R202" s="65"/>
      <c r="S202" s="65"/>
      <c r="T202" s="65"/>
      <c r="U202" s="65"/>
      <c r="V202" s="65"/>
      <c r="W202" s="65"/>
      <c r="X202" s="65"/>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x14ac:dyDescent="0.3">
      <c r="A203" s="36"/>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35"/>
    </row>
    <row r="204" spans="1:61" ht="13.5" customHeight="1" x14ac:dyDescent="0.3">
      <c r="A204" s="3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5"/>
    </row>
    <row r="205" spans="1:61" ht="15.6" x14ac:dyDescent="0.3">
      <c r="A205" s="728" t="s">
        <v>78</v>
      </c>
      <c r="B205" s="729"/>
      <c r="C205" s="729"/>
      <c r="D205" s="729"/>
      <c r="E205" s="729"/>
      <c r="F205" s="729"/>
      <c r="G205" s="729"/>
      <c r="H205" s="729"/>
      <c r="I205" s="729"/>
      <c r="J205" s="729"/>
      <c r="K205" s="729"/>
      <c r="L205" s="729"/>
      <c r="M205" s="729"/>
      <c r="N205" s="729"/>
      <c r="O205" s="729"/>
      <c r="P205" s="729"/>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30"/>
    </row>
    <row r="206" spans="1:61" ht="6.75" customHeight="1" x14ac:dyDescent="0.3">
      <c r="A206" s="36"/>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5"/>
    </row>
    <row r="207" spans="1:61" ht="13.5" customHeight="1" x14ac:dyDescent="0.3">
      <c r="A207" s="36"/>
      <c r="B207" s="30"/>
      <c r="C207" s="764" t="s">
        <v>79</v>
      </c>
      <c r="D207" s="765"/>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19"/>
      <c r="AD207" s="19"/>
      <c r="AE207" s="19"/>
      <c r="AF207" s="766" t="s">
        <v>80</v>
      </c>
      <c r="AG207" s="767"/>
      <c r="AH207" s="767"/>
      <c r="AI207" s="767"/>
      <c r="AJ207" s="767"/>
      <c r="AK207" s="767"/>
      <c r="AL207" s="767"/>
      <c r="AM207" s="767"/>
      <c r="AN207" s="767"/>
      <c r="AO207" s="767"/>
      <c r="AP207" s="767"/>
      <c r="AQ207" s="767"/>
      <c r="AR207" s="767"/>
      <c r="AS207" s="767"/>
      <c r="AT207" s="767"/>
      <c r="AU207" s="767"/>
      <c r="AV207" s="767"/>
      <c r="AW207" s="767"/>
      <c r="AX207" s="767"/>
      <c r="AY207" s="767"/>
      <c r="AZ207" s="767"/>
      <c r="BA207" s="767"/>
      <c r="BB207" s="767"/>
      <c r="BC207" s="767"/>
      <c r="BD207" s="767"/>
      <c r="BE207" s="768"/>
      <c r="BF207" s="30"/>
      <c r="BG207" s="30"/>
      <c r="BH207" s="30"/>
      <c r="BI207" s="35"/>
    </row>
    <row r="208" spans="1:61" ht="18.75" customHeight="1" x14ac:dyDescent="0.3">
      <c r="A208" s="36"/>
      <c r="B208" s="30"/>
      <c r="C208" s="772"/>
      <c r="D208" s="773"/>
      <c r="E208" s="773"/>
      <c r="F208" s="773"/>
      <c r="G208" s="773"/>
      <c r="H208" s="773"/>
      <c r="I208" s="773"/>
      <c r="J208" s="773"/>
      <c r="K208" s="773"/>
      <c r="L208" s="773"/>
      <c r="M208" s="773"/>
      <c r="N208" s="773"/>
      <c r="O208" s="773"/>
      <c r="P208" s="773"/>
      <c r="Q208" s="773"/>
      <c r="R208" s="773"/>
      <c r="S208" s="773"/>
      <c r="T208" s="773"/>
      <c r="U208" s="773"/>
      <c r="V208" s="773"/>
      <c r="W208" s="773"/>
      <c r="X208" s="773"/>
      <c r="Y208" s="773"/>
      <c r="Z208" s="773"/>
      <c r="AA208" s="773"/>
      <c r="AB208" s="774"/>
      <c r="AC208" s="18"/>
      <c r="AD208" s="19"/>
      <c r="AE208" s="20"/>
      <c r="AF208" s="772"/>
      <c r="AG208" s="773"/>
      <c r="AH208" s="773"/>
      <c r="AI208" s="773"/>
      <c r="AJ208" s="773"/>
      <c r="AK208" s="773"/>
      <c r="AL208" s="773"/>
      <c r="AM208" s="773"/>
      <c r="AN208" s="773"/>
      <c r="AO208" s="773"/>
      <c r="AP208" s="773"/>
      <c r="AQ208" s="773"/>
      <c r="AR208" s="773"/>
      <c r="AS208" s="773"/>
      <c r="AT208" s="773"/>
      <c r="AU208" s="773"/>
      <c r="AV208" s="773"/>
      <c r="AW208" s="773"/>
      <c r="AX208" s="773"/>
      <c r="AY208" s="773"/>
      <c r="AZ208" s="773"/>
      <c r="BA208" s="773"/>
      <c r="BB208" s="773"/>
      <c r="BC208" s="773"/>
      <c r="BD208" s="773"/>
      <c r="BE208" s="774"/>
      <c r="BF208" s="30"/>
      <c r="BG208" s="30"/>
      <c r="BH208" s="30"/>
      <c r="BI208" s="35"/>
    </row>
    <row r="209" spans="1:62" ht="6" customHeight="1" x14ac:dyDescent="0.3">
      <c r="A209" s="36"/>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5"/>
    </row>
    <row r="210" spans="1:62" ht="12" customHeight="1" x14ac:dyDescent="0.3">
      <c r="A210" s="36"/>
      <c r="B210" s="30"/>
      <c r="C210" s="762" t="s">
        <v>81</v>
      </c>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762"/>
      <c r="AZ210" s="762"/>
      <c r="BA210" s="762"/>
      <c r="BB210" s="762"/>
      <c r="BC210" s="762"/>
      <c r="BD210" s="762"/>
      <c r="BE210" s="762"/>
      <c r="BF210" s="30"/>
      <c r="BG210" s="30"/>
      <c r="BH210" s="30"/>
      <c r="BI210" s="35"/>
    </row>
    <row r="211" spans="1:62" ht="19.5" customHeight="1" x14ac:dyDescent="0.3">
      <c r="A211" s="36"/>
      <c r="B211" s="30"/>
      <c r="C211" s="763"/>
      <c r="D211" s="763"/>
      <c r="E211" s="763"/>
      <c r="F211" s="763"/>
      <c r="G211" s="763"/>
      <c r="H211" s="763"/>
      <c r="I211" s="763"/>
      <c r="J211" s="763"/>
      <c r="K211" s="763"/>
      <c r="L211" s="763"/>
      <c r="M211" s="763"/>
      <c r="N211" s="763"/>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30"/>
      <c r="BG211" s="30"/>
      <c r="BH211" s="30"/>
      <c r="BI211" s="35"/>
    </row>
    <row r="212" spans="1:62" ht="7.5" customHeight="1" x14ac:dyDescent="0.3">
      <c r="A212" s="36"/>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5"/>
    </row>
    <row r="213" spans="1:62" x14ac:dyDescent="0.3">
      <c r="A213" s="36"/>
      <c r="B213" s="30"/>
      <c r="C213" s="764" t="s">
        <v>82</v>
      </c>
      <c r="D213" s="765"/>
      <c r="E213" s="765"/>
      <c r="F213" s="765"/>
      <c r="G213" s="765"/>
      <c r="H213" s="765"/>
      <c r="I213" s="765"/>
      <c r="J213" s="765"/>
      <c r="K213" s="765"/>
      <c r="L213" s="765"/>
      <c r="M213" s="765"/>
      <c r="N213" s="765"/>
      <c r="O213" s="765"/>
      <c r="P213" s="765"/>
      <c r="Q213" s="765"/>
      <c r="R213" s="765"/>
      <c r="S213" s="765"/>
      <c r="T213" s="765"/>
      <c r="U213" s="765"/>
      <c r="V213" s="765"/>
      <c r="W213" s="765"/>
      <c r="X213" s="765"/>
      <c r="Y213" s="765"/>
      <c r="Z213" s="765"/>
      <c r="AA213" s="765"/>
      <c r="AB213" s="765"/>
      <c r="AC213" s="19"/>
      <c r="AD213" s="19"/>
      <c r="AE213" s="19"/>
      <c r="AF213" s="766" t="s">
        <v>83</v>
      </c>
      <c r="AG213" s="767"/>
      <c r="AH213" s="767"/>
      <c r="AI213" s="767"/>
      <c r="AJ213" s="767"/>
      <c r="AK213" s="767"/>
      <c r="AL213" s="767"/>
      <c r="AM213" s="767"/>
      <c r="AN213" s="767"/>
      <c r="AO213" s="767"/>
      <c r="AP213" s="767"/>
      <c r="AQ213" s="767"/>
      <c r="AR213" s="767"/>
      <c r="AS213" s="767"/>
      <c r="AT213" s="767"/>
      <c r="AU213" s="767"/>
      <c r="AV213" s="767"/>
      <c r="AW213" s="767"/>
      <c r="AX213" s="767"/>
      <c r="AY213" s="767"/>
      <c r="AZ213" s="767"/>
      <c r="BA213" s="767"/>
      <c r="BB213" s="767"/>
      <c r="BC213" s="767"/>
      <c r="BD213" s="767"/>
      <c r="BE213" s="768"/>
      <c r="BF213" s="30"/>
      <c r="BG213" s="30"/>
      <c r="BH213" s="30"/>
      <c r="BI213" s="35"/>
    </row>
    <row r="214" spans="1:62" ht="21.75" customHeight="1" x14ac:dyDescent="0.3">
      <c r="A214" s="36"/>
      <c r="B214" s="30"/>
      <c r="C214" s="769"/>
      <c r="D214" s="770"/>
      <c r="E214" s="770"/>
      <c r="F214" s="770"/>
      <c r="G214" s="770"/>
      <c r="H214" s="770"/>
      <c r="I214" s="770"/>
      <c r="J214" s="770"/>
      <c r="K214" s="770"/>
      <c r="L214" s="770"/>
      <c r="M214" s="770"/>
      <c r="N214" s="770"/>
      <c r="O214" s="770"/>
      <c r="P214" s="770"/>
      <c r="Q214" s="770"/>
      <c r="R214" s="770"/>
      <c r="S214" s="770"/>
      <c r="T214" s="770"/>
      <c r="U214" s="770"/>
      <c r="V214" s="770"/>
      <c r="W214" s="770"/>
      <c r="X214" s="770"/>
      <c r="Y214" s="770"/>
      <c r="Z214" s="770"/>
      <c r="AA214" s="770"/>
      <c r="AB214" s="771"/>
      <c r="AC214" s="18"/>
      <c r="AD214" s="19"/>
      <c r="AE214" s="20"/>
      <c r="AF214" s="772"/>
      <c r="AG214" s="773"/>
      <c r="AH214" s="773"/>
      <c r="AI214" s="773"/>
      <c r="AJ214" s="773"/>
      <c r="AK214" s="773"/>
      <c r="AL214" s="773"/>
      <c r="AM214" s="773"/>
      <c r="AN214" s="773"/>
      <c r="AO214" s="773"/>
      <c r="AP214" s="773"/>
      <c r="AQ214" s="773"/>
      <c r="AR214" s="773"/>
      <c r="AS214" s="773"/>
      <c r="AT214" s="773"/>
      <c r="AU214" s="773"/>
      <c r="AV214" s="773"/>
      <c r="AW214" s="773"/>
      <c r="AX214" s="773"/>
      <c r="AY214" s="773"/>
      <c r="AZ214" s="773"/>
      <c r="BA214" s="773"/>
      <c r="BB214" s="773"/>
      <c r="BC214" s="773"/>
      <c r="BD214" s="773"/>
      <c r="BE214" s="774"/>
      <c r="BF214" s="30"/>
      <c r="BG214" s="30"/>
      <c r="BH214" s="30"/>
      <c r="BI214" s="35"/>
    </row>
    <row r="215" spans="1:62" ht="9" customHeight="1" x14ac:dyDescent="0.3">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9"/>
    </row>
    <row r="216" spans="1:62" hidden="1" x14ac:dyDescent="0.3"/>
    <row r="217" spans="1:62" ht="15" customHeight="1" x14ac:dyDescent="0.3">
      <c r="A217" s="776" t="s">
        <v>461</v>
      </c>
      <c r="B217" s="776"/>
      <c r="C217" s="776"/>
      <c r="D217" s="776"/>
      <c r="E217" s="776"/>
      <c r="F217" s="776"/>
      <c r="G217" s="776"/>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76"/>
      <c r="AF217" s="776"/>
      <c r="AG217" s="776"/>
      <c r="AH217" s="776"/>
      <c r="AI217" s="776"/>
      <c r="AJ217" s="776"/>
      <c r="AK217" s="776"/>
      <c r="AL217" s="776"/>
      <c r="AM217" s="776"/>
      <c r="AN217" s="776"/>
      <c r="AO217" s="776"/>
      <c r="AP217" s="776"/>
      <c r="AQ217" s="776"/>
      <c r="AR217" s="776"/>
      <c r="AS217" s="776"/>
      <c r="AT217" s="776"/>
      <c r="AU217" s="776"/>
      <c r="AV217" s="776"/>
      <c r="AW217" s="776"/>
      <c r="AX217" s="776"/>
      <c r="AY217" s="776"/>
      <c r="AZ217" s="776"/>
      <c r="BA217" s="776"/>
      <c r="BB217" s="776"/>
      <c r="BC217" s="776"/>
      <c r="BD217" s="776"/>
      <c r="BE217" s="776"/>
      <c r="BF217" s="776"/>
      <c r="BG217" s="776"/>
      <c r="BH217" s="776"/>
      <c r="BI217" s="776"/>
      <c r="BJ217" s="142"/>
    </row>
    <row r="218" spans="1:62" ht="15" customHeight="1" x14ac:dyDescent="0.3">
      <c r="A218" s="776"/>
      <c r="B218" s="776"/>
      <c r="C218" s="776"/>
      <c r="D218" s="776"/>
      <c r="E218" s="776"/>
      <c r="F218" s="776"/>
      <c r="G218" s="776"/>
      <c r="H218" s="776"/>
      <c r="I218" s="776"/>
      <c r="J218" s="776"/>
      <c r="K218" s="776"/>
      <c r="L218" s="776"/>
      <c r="M218" s="776"/>
      <c r="N218" s="776"/>
      <c r="O218" s="776"/>
      <c r="P218" s="776"/>
      <c r="Q218" s="776"/>
      <c r="R218" s="776"/>
      <c r="S218" s="776"/>
      <c r="T218" s="776"/>
      <c r="U218" s="776"/>
      <c r="V218" s="776"/>
      <c r="W218" s="776"/>
      <c r="X218" s="776"/>
      <c r="Y218" s="776"/>
      <c r="Z218" s="776"/>
      <c r="AA218" s="776"/>
      <c r="AB218" s="776"/>
      <c r="AC218" s="776"/>
      <c r="AD218" s="776"/>
      <c r="AE218" s="776"/>
      <c r="AF218" s="776"/>
      <c r="AG218" s="776"/>
      <c r="AH218" s="776"/>
      <c r="AI218" s="776"/>
      <c r="AJ218" s="776"/>
      <c r="AK218" s="776"/>
      <c r="AL218" s="776"/>
      <c r="AM218" s="776"/>
      <c r="AN218" s="776"/>
      <c r="AO218" s="776"/>
      <c r="AP218" s="776"/>
      <c r="AQ218" s="776"/>
      <c r="AR218" s="776"/>
      <c r="AS218" s="776"/>
      <c r="AT218" s="776"/>
      <c r="AU218" s="776"/>
      <c r="AV218" s="776"/>
      <c r="AW218" s="776"/>
      <c r="AX218" s="776"/>
      <c r="AY218" s="776"/>
      <c r="AZ218" s="776"/>
      <c r="BA218" s="776"/>
      <c r="BB218" s="776"/>
      <c r="BC218" s="776"/>
      <c r="BD218" s="776"/>
      <c r="BE218" s="776"/>
      <c r="BF218" s="776"/>
      <c r="BG218" s="776"/>
      <c r="BH218" s="776"/>
      <c r="BI218" s="776"/>
      <c r="BJ218" s="142"/>
    </row>
    <row r="219" spans="1:62" ht="15" customHeight="1" x14ac:dyDescent="0.3">
      <c r="A219" s="776"/>
      <c r="B219" s="776"/>
      <c r="C219" s="776"/>
      <c r="D219" s="776"/>
      <c r="E219" s="776"/>
      <c r="F219" s="776"/>
      <c r="G219" s="776"/>
      <c r="H219" s="776"/>
      <c r="I219" s="776"/>
      <c r="J219" s="776"/>
      <c r="K219" s="776"/>
      <c r="L219" s="776"/>
      <c r="M219" s="776"/>
      <c r="N219" s="776"/>
      <c r="O219" s="776"/>
      <c r="P219" s="776"/>
      <c r="Q219" s="776"/>
      <c r="R219" s="776"/>
      <c r="S219" s="776"/>
      <c r="T219" s="776"/>
      <c r="U219" s="776"/>
      <c r="V219" s="776"/>
      <c r="W219" s="776"/>
      <c r="X219" s="776"/>
      <c r="Y219" s="776"/>
      <c r="Z219" s="776"/>
      <c r="AA219" s="776"/>
      <c r="AB219" s="776"/>
      <c r="AC219" s="776"/>
      <c r="AD219" s="776"/>
      <c r="AE219" s="776"/>
      <c r="AF219" s="776"/>
      <c r="AG219" s="776"/>
      <c r="AH219" s="776"/>
      <c r="AI219" s="776"/>
      <c r="AJ219" s="776"/>
      <c r="AK219" s="776"/>
      <c r="AL219" s="776"/>
      <c r="AM219" s="776"/>
      <c r="AN219" s="776"/>
      <c r="AO219" s="776"/>
      <c r="AP219" s="776"/>
      <c r="AQ219" s="776"/>
      <c r="AR219" s="776"/>
      <c r="AS219" s="776"/>
      <c r="AT219" s="776"/>
      <c r="AU219" s="776"/>
      <c r="AV219" s="776"/>
      <c r="AW219" s="776"/>
      <c r="AX219" s="776"/>
      <c r="AY219" s="776"/>
      <c r="AZ219" s="776"/>
      <c r="BA219" s="776"/>
      <c r="BB219" s="776"/>
      <c r="BC219" s="776"/>
      <c r="BD219" s="776"/>
      <c r="BE219" s="776"/>
      <c r="BF219" s="776"/>
      <c r="BG219" s="776"/>
      <c r="BH219" s="776"/>
      <c r="BI219" s="776"/>
      <c r="BJ219" s="142"/>
    </row>
    <row r="220" spans="1:62" ht="15" customHeight="1" x14ac:dyDescent="0.3">
      <c r="A220" s="776"/>
      <c r="B220" s="776"/>
      <c r="C220" s="776"/>
      <c r="D220" s="776"/>
      <c r="E220" s="776"/>
      <c r="F220" s="776"/>
      <c r="G220" s="776"/>
      <c r="H220" s="776"/>
      <c r="I220" s="776"/>
      <c r="J220" s="776"/>
      <c r="K220" s="776"/>
      <c r="L220" s="776"/>
      <c r="M220" s="776"/>
      <c r="N220" s="776"/>
      <c r="O220" s="776"/>
      <c r="P220" s="776"/>
      <c r="Q220" s="776"/>
      <c r="R220" s="776"/>
      <c r="S220" s="776"/>
      <c r="T220" s="776"/>
      <c r="U220" s="776"/>
      <c r="V220" s="776"/>
      <c r="W220" s="776"/>
      <c r="X220" s="776"/>
      <c r="Y220" s="776"/>
      <c r="Z220" s="776"/>
      <c r="AA220" s="776"/>
      <c r="AB220" s="776"/>
      <c r="AC220" s="776"/>
      <c r="AD220" s="776"/>
      <c r="AE220" s="776"/>
      <c r="AF220" s="776"/>
      <c r="AG220" s="776"/>
      <c r="AH220" s="776"/>
      <c r="AI220" s="776"/>
      <c r="AJ220" s="776"/>
      <c r="AK220" s="776"/>
      <c r="AL220" s="776"/>
      <c r="AM220" s="776"/>
      <c r="AN220" s="776"/>
      <c r="AO220" s="776"/>
      <c r="AP220" s="776"/>
      <c r="AQ220" s="776"/>
      <c r="AR220" s="776"/>
      <c r="AS220" s="776"/>
      <c r="AT220" s="776"/>
      <c r="AU220" s="776"/>
      <c r="AV220" s="776"/>
      <c r="AW220" s="776"/>
      <c r="AX220" s="776"/>
      <c r="AY220" s="776"/>
      <c r="AZ220" s="776"/>
      <c r="BA220" s="776"/>
      <c r="BB220" s="776"/>
      <c r="BC220" s="776"/>
      <c r="BD220" s="776"/>
      <c r="BE220" s="776"/>
      <c r="BF220" s="776"/>
      <c r="BG220" s="776"/>
      <c r="BH220" s="776"/>
      <c r="BI220" s="776"/>
      <c r="BJ220" s="142"/>
    </row>
    <row r="221" spans="1:62" ht="15" customHeight="1" x14ac:dyDescent="0.3">
      <c r="A221" s="776"/>
      <c r="B221" s="776"/>
      <c r="C221" s="776"/>
      <c r="D221" s="776"/>
      <c r="E221" s="776"/>
      <c r="F221" s="776"/>
      <c r="G221" s="776"/>
      <c r="H221" s="776"/>
      <c r="I221" s="776"/>
      <c r="J221" s="776"/>
      <c r="K221" s="776"/>
      <c r="L221" s="776"/>
      <c r="M221" s="776"/>
      <c r="N221" s="776"/>
      <c r="O221" s="776"/>
      <c r="P221" s="776"/>
      <c r="Q221" s="776"/>
      <c r="R221" s="776"/>
      <c r="S221" s="776"/>
      <c r="T221" s="776"/>
      <c r="U221" s="776"/>
      <c r="V221" s="776"/>
      <c r="W221" s="776"/>
      <c r="X221" s="776"/>
      <c r="Y221" s="776"/>
      <c r="Z221" s="776"/>
      <c r="AA221" s="776"/>
      <c r="AB221" s="776"/>
      <c r="AC221" s="776"/>
      <c r="AD221" s="776"/>
      <c r="AE221" s="776"/>
      <c r="AF221" s="776"/>
      <c r="AG221" s="776"/>
      <c r="AH221" s="776"/>
      <c r="AI221" s="776"/>
      <c r="AJ221" s="776"/>
      <c r="AK221" s="776"/>
      <c r="AL221" s="776"/>
      <c r="AM221" s="776"/>
      <c r="AN221" s="776"/>
      <c r="AO221" s="776"/>
      <c r="AP221" s="776"/>
      <c r="AQ221" s="776"/>
      <c r="AR221" s="776"/>
      <c r="AS221" s="776"/>
      <c r="AT221" s="776"/>
      <c r="AU221" s="776"/>
      <c r="AV221" s="776"/>
      <c r="AW221" s="776"/>
      <c r="AX221" s="776"/>
      <c r="AY221" s="776"/>
      <c r="AZ221" s="776"/>
      <c r="BA221" s="776"/>
      <c r="BB221" s="776"/>
      <c r="BC221" s="776"/>
      <c r="BD221" s="776"/>
      <c r="BE221" s="776"/>
      <c r="BF221" s="776"/>
      <c r="BG221" s="776"/>
      <c r="BH221" s="776"/>
      <c r="BI221" s="776"/>
      <c r="BJ221" s="142"/>
    </row>
    <row r="222" spans="1:62" ht="15" customHeight="1" x14ac:dyDescent="0.3">
      <c r="A222" s="776"/>
      <c r="B222" s="776"/>
      <c r="C222" s="776"/>
      <c r="D222" s="776"/>
      <c r="E222" s="776"/>
      <c r="F222" s="776"/>
      <c r="G222" s="776"/>
      <c r="H222" s="776"/>
      <c r="I222" s="776"/>
      <c r="J222" s="776"/>
      <c r="K222" s="776"/>
      <c r="L222" s="776"/>
      <c r="M222" s="776"/>
      <c r="N222" s="776"/>
      <c r="O222" s="776"/>
      <c r="P222" s="776"/>
      <c r="Q222" s="776"/>
      <c r="R222" s="776"/>
      <c r="S222" s="776"/>
      <c r="T222" s="776"/>
      <c r="U222" s="776"/>
      <c r="V222" s="776"/>
      <c r="W222" s="776"/>
      <c r="X222" s="776"/>
      <c r="Y222" s="776"/>
      <c r="Z222" s="776"/>
      <c r="AA222" s="776"/>
      <c r="AB222" s="776"/>
      <c r="AC222" s="776"/>
      <c r="AD222" s="776"/>
      <c r="AE222" s="776"/>
      <c r="AF222" s="776"/>
      <c r="AG222" s="776"/>
      <c r="AH222" s="776"/>
      <c r="AI222" s="776"/>
      <c r="AJ222" s="776"/>
      <c r="AK222" s="776"/>
      <c r="AL222" s="776"/>
      <c r="AM222" s="776"/>
      <c r="AN222" s="776"/>
      <c r="AO222" s="776"/>
      <c r="AP222" s="776"/>
      <c r="AQ222" s="776"/>
      <c r="AR222" s="776"/>
      <c r="AS222" s="776"/>
      <c r="AT222" s="776"/>
      <c r="AU222" s="776"/>
      <c r="AV222" s="776"/>
      <c r="AW222" s="776"/>
      <c r="AX222" s="776"/>
      <c r="AY222" s="776"/>
      <c r="AZ222" s="776"/>
      <c r="BA222" s="776"/>
      <c r="BB222" s="776"/>
      <c r="BC222" s="776"/>
      <c r="BD222" s="776"/>
      <c r="BE222" s="776"/>
      <c r="BF222" s="776"/>
      <c r="BG222" s="776"/>
      <c r="BH222" s="776"/>
      <c r="BI222" s="776"/>
      <c r="BJ222" s="142"/>
    </row>
    <row r="223" spans="1:62" ht="15" customHeight="1" x14ac:dyDescent="0.3">
      <c r="A223" s="776"/>
      <c r="B223" s="776"/>
      <c r="C223" s="776"/>
      <c r="D223" s="776"/>
      <c r="E223" s="776"/>
      <c r="F223" s="776"/>
      <c r="G223" s="776"/>
      <c r="H223" s="776"/>
      <c r="I223" s="776"/>
      <c r="J223" s="776"/>
      <c r="K223" s="776"/>
      <c r="L223" s="776"/>
      <c r="M223" s="776"/>
      <c r="N223" s="776"/>
      <c r="O223" s="776"/>
      <c r="P223" s="776"/>
      <c r="Q223" s="776"/>
      <c r="R223" s="776"/>
      <c r="S223" s="776"/>
      <c r="T223" s="776"/>
      <c r="U223" s="776"/>
      <c r="V223" s="776"/>
      <c r="W223" s="776"/>
      <c r="X223" s="776"/>
      <c r="Y223" s="776"/>
      <c r="Z223" s="776"/>
      <c r="AA223" s="776"/>
      <c r="AB223" s="776"/>
      <c r="AC223" s="776"/>
      <c r="AD223" s="776"/>
      <c r="AE223" s="776"/>
      <c r="AF223" s="776"/>
      <c r="AG223" s="776"/>
      <c r="AH223" s="776"/>
      <c r="AI223" s="776"/>
      <c r="AJ223" s="776"/>
      <c r="AK223" s="776"/>
      <c r="AL223" s="776"/>
      <c r="AM223" s="776"/>
      <c r="AN223" s="776"/>
      <c r="AO223" s="776"/>
      <c r="AP223" s="776"/>
      <c r="AQ223" s="776"/>
      <c r="AR223" s="776"/>
      <c r="AS223" s="776"/>
      <c r="AT223" s="776"/>
      <c r="AU223" s="776"/>
      <c r="AV223" s="776"/>
      <c r="AW223" s="776"/>
      <c r="AX223" s="776"/>
      <c r="AY223" s="776"/>
      <c r="AZ223" s="776"/>
      <c r="BA223" s="776"/>
      <c r="BB223" s="776"/>
      <c r="BC223" s="776"/>
      <c r="BD223" s="776"/>
      <c r="BE223" s="776"/>
      <c r="BF223" s="776"/>
      <c r="BG223" s="776"/>
      <c r="BH223" s="776"/>
      <c r="BI223" s="776"/>
      <c r="BJ223" s="142"/>
    </row>
    <row r="224" spans="1:62" ht="15" customHeight="1" x14ac:dyDescent="0.3">
      <c r="A224" s="776"/>
      <c r="B224" s="776"/>
      <c r="C224" s="776"/>
      <c r="D224" s="776"/>
      <c r="E224" s="776"/>
      <c r="F224" s="776"/>
      <c r="G224" s="776"/>
      <c r="H224" s="776"/>
      <c r="I224" s="776"/>
      <c r="J224" s="776"/>
      <c r="K224" s="776"/>
      <c r="L224" s="776"/>
      <c r="M224" s="776"/>
      <c r="N224" s="776"/>
      <c r="O224" s="776"/>
      <c r="P224" s="776"/>
      <c r="Q224" s="776"/>
      <c r="R224" s="776"/>
      <c r="S224" s="776"/>
      <c r="T224" s="776"/>
      <c r="U224" s="776"/>
      <c r="V224" s="776"/>
      <c r="W224" s="776"/>
      <c r="X224" s="776"/>
      <c r="Y224" s="776"/>
      <c r="Z224" s="776"/>
      <c r="AA224" s="776"/>
      <c r="AB224" s="776"/>
      <c r="AC224" s="776"/>
      <c r="AD224" s="776"/>
      <c r="AE224" s="776"/>
      <c r="AF224" s="776"/>
      <c r="AG224" s="776"/>
      <c r="AH224" s="776"/>
      <c r="AI224" s="776"/>
      <c r="AJ224" s="776"/>
      <c r="AK224" s="776"/>
      <c r="AL224" s="776"/>
      <c r="AM224" s="776"/>
      <c r="AN224" s="776"/>
      <c r="AO224" s="776"/>
      <c r="AP224" s="776"/>
      <c r="AQ224" s="776"/>
      <c r="AR224" s="776"/>
      <c r="AS224" s="776"/>
      <c r="AT224" s="776"/>
      <c r="AU224" s="776"/>
      <c r="AV224" s="776"/>
      <c r="AW224" s="776"/>
      <c r="AX224" s="776"/>
      <c r="AY224" s="776"/>
      <c r="AZ224" s="776"/>
      <c r="BA224" s="776"/>
      <c r="BB224" s="776"/>
      <c r="BC224" s="776"/>
      <c r="BD224" s="776"/>
      <c r="BE224" s="776"/>
      <c r="BF224" s="776"/>
      <c r="BG224" s="776"/>
      <c r="BH224" s="776"/>
      <c r="BI224" s="776"/>
      <c r="BJ224" s="142"/>
    </row>
    <row r="225" spans="1:62" ht="15" customHeight="1" x14ac:dyDescent="0.3">
      <c r="A225" s="776"/>
      <c r="B225" s="776"/>
      <c r="C225" s="776"/>
      <c r="D225" s="776"/>
      <c r="E225" s="776"/>
      <c r="F225" s="776"/>
      <c r="G225" s="776"/>
      <c r="H225" s="776"/>
      <c r="I225" s="776"/>
      <c r="J225" s="776"/>
      <c r="K225" s="776"/>
      <c r="L225" s="776"/>
      <c r="M225" s="776"/>
      <c r="N225" s="776"/>
      <c r="O225" s="776"/>
      <c r="P225" s="776"/>
      <c r="Q225" s="776"/>
      <c r="R225" s="776"/>
      <c r="S225" s="776"/>
      <c r="T225" s="776"/>
      <c r="U225" s="776"/>
      <c r="V225" s="776"/>
      <c r="W225" s="776"/>
      <c r="X225" s="776"/>
      <c r="Y225" s="776"/>
      <c r="Z225" s="776"/>
      <c r="AA225" s="776"/>
      <c r="AB225" s="776"/>
      <c r="AC225" s="776"/>
      <c r="AD225" s="776"/>
      <c r="AE225" s="776"/>
      <c r="AF225" s="776"/>
      <c r="AG225" s="776"/>
      <c r="AH225" s="776"/>
      <c r="AI225" s="776"/>
      <c r="AJ225" s="776"/>
      <c r="AK225" s="776"/>
      <c r="AL225" s="776"/>
      <c r="AM225" s="776"/>
      <c r="AN225" s="776"/>
      <c r="AO225" s="776"/>
      <c r="AP225" s="776"/>
      <c r="AQ225" s="776"/>
      <c r="AR225" s="776"/>
      <c r="AS225" s="776"/>
      <c r="AT225" s="776"/>
      <c r="AU225" s="776"/>
      <c r="AV225" s="776"/>
      <c r="AW225" s="776"/>
      <c r="AX225" s="776"/>
      <c r="AY225" s="776"/>
      <c r="AZ225" s="776"/>
      <c r="BA225" s="776"/>
      <c r="BB225" s="776"/>
      <c r="BC225" s="776"/>
      <c r="BD225" s="776"/>
      <c r="BE225" s="776"/>
      <c r="BF225" s="776"/>
      <c r="BG225" s="776"/>
      <c r="BH225" s="776"/>
      <c r="BI225" s="776"/>
      <c r="BJ225" s="142"/>
    </row>
    <row r="226" spans="1:62" ht="15" customHeight="1" x14ac:dyDescent="0.3">
      <c r="A226" s="776"/>
      <c r="B226" s="776"/>
      <c r="C226" s="776"/>
      <c r="D226" s="776"/>
      <c r="E226" s="776"/>
      <c r="F226" s="776"/>
      <c r="G226" s="776"/>
      <c r="H226" s="776"/>
      <c r="I226" s="776"/>
      <c r="J226" s="776"/>
      <c r="K226" s="776"/>
      <c r="L226" s="776"/>
      <c r="M226" s="776"/>
      <c r="N226" s="776"/>
      <c r="O226" s="776"/>
      <c r="P226" s="776"/>
      <c r="Q226" s="776"/>
      <c r="R226" s="776"/>
      <c r="S226" s="776"/>
      <c r="T226" s="776"/>
      <c r="U226" s="776"/>
      <c r="V226" s="776"/>
      <c r="W226" s="776"/>
      <c r="X226" s="776"/>
      <c r="Y226" s="776"/>
      <c r="Z226" s="776"/>
      <c r="AA226" s="776"/>
      <c r="AB226" s="776"/>
      <c r="AC226" s="776"/>
      <c r="AD226" s="776"/>
      <c r="AE226" s="776"/>
      <c r="AF226" s="776"/>
      <c r="AG226" s="776"/>
      <c r="AH226" s="776"/>
      <c r="AI226" s="776"/>
      <c r="AJ226" s="776"/>
      <c r="AK226" s="776"/>
      <c r="AL226" s="776"/>
      <c r="AM226" s="776"/>
      <c r="AN226" s="776"/>
      <c r="AO226" s="776"/>
      <c r="AP226" s="776"/>
      <c r="AQ226" s="776"/>
      <c r="AR226" s="776"/>
      <c r="AS226" s="776"/>
      <c r="AT226" s="776"/>
      <c r="AU226" s="776"/>
      <c r="AV226" s="776"/>
      <c r="AW226" s="776"/>
      <c r="AX226" s="776"/>
      <c r="AY226" s="776"/>
      <c r="AZ226" s="776"/>
      <c r="BA226" s="776"/>
      <c r="BB226" s="776"/>
      <c r="BC226" s="776"/>
      <c r="BD226" s="776"/>
      <c r="BE226" s="776"/>
      <c r="BF226" s="776"/>
      <c r="BG226" s="776"/>
      <c r="BH226" s="776"/>
      <c r="BI226" s="776"/>
      <c r="BJ226" s="142"/>
    </row>
    <row r="227" spans="1:62" ht="15" customHeight="1" x14ac:dyDescent="0.3">
      <c r="A227" s="776"/>
      <c r="B227" s="776"/>
      <c r="C227" s="776"/>
      <c r="D227" s="776"/>
      <c r="E227" s="776"/>
      <c r="F227" s="776"/>
      <c r="G227" s="776"/>
      <c r="H227" s="776"/>
      <c r="I227" s="776"/>
      <c r="J227" s="776"/>
      <c r="K227" s="776"/>
      <c r="L227" s="776"/>
      <c r="M227" s="776"/>
      <c r="N227" s="776"/>
      <c r="O227" s="776"/>
      <c r="P227" s="776"/>
      <c r="Q227" s="776"/>
      <c r="R227" s="776"/>
      <c r="S227" s="776"/>
      <c r="T227" s="776"/>
      <c r="U227" s="776"/>
      <c r="V227" s="776"/>
      <c r="W227" s="776"/>
      <c r="X227" s="776"/>
      <c r="Y227" s="776"/>
      <c r="Z227" s="776"/>
      <c r="AA227" s="776"/>
      <c r="AB227" s="776"/>
      <c r="AC227" s="776"/>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6"/>
      <c r="AY227" s="776"/>
      <c r="AZ227" s="776"/>
      <c r="BA227" s="776"/>
      <c r="BB227" s="776"/>
      <c r="BC227" s="776"/>
      <c r="BD227" s="776"/>
      <c r="BE227" s="776"/>
      <c r="BF227" s="776"/>
      <c r="BG227" s="776"/>
      <c r="BH227" s="776"/>
      <c r="BI227" s="776"/>
      <c r="BJ227" s="142"/>
    </row>
    <row r="228" spans="1:62" ht="15" customHeight="1" x14ac:dyDescent="0.3">
      <c r="A228" s="776"/>
      <c r="B228" s="776"/>
      <c r="C228" s="776"/>
      <c r="D228" s="776"/>
      <c r="E228" s="776"/>
      <c r="F228" s="776"/>
      <c r="G228" s="776"/>
      <c r="H228" s="776"/>
      <c r="I228" s="776"/>
      <c r="J228" s="776"/>
      <c r="K228" s="776"/>
      <c r="L228" s="776"/>
      <c r="M228" s="776"/>
      <c r="N228" s="776"/>
      <c r="O228" s="776"/>
      <c r="P228" s="776"/>
      <c r="Q228" s="776"/>
      <c r="R228" s="776"/>
      <c r="S228" s="776"/>
      <c r="T228" s="776"/>
      <c r="U228" s="776"/>
      <c r="V228" s="776"/>
      <c r="W228" s="776"/>
      <c r="X228" s="776"/>
      <c r="Y228" s="776"/>
      <c r="Z228" s="776"/>
      <c r="AA228" s="776"/>
      <c r="AB228" s="776"/>
      <c r="AC228" s="776"/>
      <c r="AD228" s="776"/>
      <c r="AE228" s="776"/>
      <c r="AF228" s="776"/>
      <c r="AG228" s="776"/>
      <c r="AH228" s="776"/>
      <c r="AI228" s="776"/>
      <c r="AJ228" s="776"/>
      <c r="AK228" s="776"/>
      <c r="AL228" s="776"/>
      <c r="AM228" s="776"/>
      <c r="AN228" s="776"/>
      <c r="AO228" s="776"/>
      <c r="AP228" s="776"/>
      <c r="AQ228" s="776"/>
      <c r="AR228" s="776"/>
      <c r="AS228" s="776"/>
      <c r="AT228" s="776"/>
      <c r="AU228" s="776"/>
      <c r="AV228" s="776"/>
      <c r="AW228" s="776"/>
      <c r="AX228" s="776"/>
      <c r="AY228" s="776"/>
      <c r="AZ228" s="776"/>
      <c r="BA228" s="776"/>
      <c r="BB228" s="776"/>
      <c r="BC228" s="776"/>
      <c r="BD228" s="776"/>
      <c r="BE228" s="776"/>
      <c r="BF228" s="776"/>
      <c r="BG228" s="776"/>
      <c r="BH228" s="776"/>
      <c r="BI228" s="776"/>
      <c r="BJ228" s="142"/>
    </row>
    <row r="229" spans="1:62" ht="15" customHeight="1" x14ac:dyDescent="0.3">
      <c r="A229" s="776"/>
      <c r="B229" s="776"/>
      <c r="C229" s="776"/>
      <c r="D229" s="776"/>
      <c r="E229" s="776"/>
      <c r="F229" s="776"/>
      <c r="G229" s="776"/>
      <c r="H229" s="776"/>
      <c r="I229" s="776"/>
      <c r="J229" s="776"/>
      <c r="K229" s="776"/>
      <c r="L229" s="776"/>
      <c r="M229" s="776"/>
      <c r="N229" s="776"/>
      <c r="O229" s="776"/>
      <c r="P229" s="776"/>
      <c r="Q229" s="776"/>
      <c r="R229" s="776"/>
      <c r="S229" s="776"/>
      <c r="T229" s="776"/>
      <c r="U229" s="776"/>
      <c r="V229" s="776"/>
      <c r="W229" s="776"/>
      <c r="X229" s="776"/>
      <c r="Y229" s="776"/>
      <c r="Z229" s="776"/>
      <c r="AA229" s="776"/>
      <c r="AB229" s="776"/>
      <c r="AC229" s="776"/>
      <c r="AD229" s="776"/>
      <c r="AE229" s="776"/>
      <c r="AF229" s="776"/>
      <c r="AG229" s="776"/>
      <c r="AH229" s="776"/>
      <c r="AI229" s="776"/>
      <c r="AJ229" s="776"/>
      <c r="AK229" s="776"/>
      <c r="AL229" s="776"/>
      <c r="AM229" s="776"/>
      <c r="AN229" s="776"/>
      <c r="AO229" s="776"/>
      <c r="AP229" s="776"/>
      <c r="AQ229" s="776"/>
      <c r="AR229" s="776"/>
      <c r="AS229" s="776"/>
      <c r="AT229" s="776"/>
      <c r="AU229" s="776"/>
      <c r="AV229" s="776"/>
      <c r="AW229" s="776"/>
      <c r="AX229" s="776"/>
      <c r="AY229" s="776"/>
      <c r="AZ229" s="776"/>
      <c r="BA229" s="776"/>
      <c r="BB229" s="776"/>
      <c r="BC229" s="776"/>
      <c r="BD229" s="776"/>
      <c r="BE229" s="776"/>
      <c r="BF229" s="776"/>
      <c r="BG229" s="776"/>
      <c r="BH229" s="776"/>
      <c r="BI229" s="776"/>
      <c r="BJ229" s="142"/>
    </row>
    <row r="230" spans="1:62" ht="15" customHeight="1" x14ac:dyDescent="0.3">
      <c r="A230" s="776"/>
      <c r="B230" s="776"/>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776"/>
      <c r="AM230" s="776"/>
      <c r="AN230" s="776"/>
      <c r="AO230" s="776"/>
      <c r="AP230" s="776"/>
      <c r="AQ230" s="776"/>
      <c r="AR230" s="776"/>
      <c r="AS230" s="776"/>
      <c r="AT230" s="776"/>
      <c r="AU230" s="776"/>
      <c r="AV230" s="776"/>
      <c r="AW230" s="776"/>
      <c r="AX230" s="776"/>
      <c r="AY230" s="776"/>
      <c r="AZ230" s="776"/>
      <c r="BA230" s="776"/>
      <c r="BB230" s="776"/>
      <c r="BC230" s="776"/>
      <c r="BD230" s="776"/>
      <c r="BE230" s="776"/>
      <c r="BF230" s="776"/>
      <c r="BG230" s="776"/>
      <c r="BH230" s="776"/>
      <c r="BI230" s="776"/>
      <c r="BJ230" s="142"/>
    </row>
    <row r="231" spans="1:62" ht="15" customHeight="1" x14ac:dyDescent="0.3">
      <c r="A231" s="776"/>
      <c r="B231" s="776"/>
      <c r="C231" s="776"/>
      <c r="D231" s="776"/>
      <c r="E231" s="776"/>
      <c r="F231" s="776"/>
      <c r="G231" s="776"/>
      <c r="H231" s="776"/>
      <c r="I231" s="776"/>
      <c r="J231" s="776"/>
      <c r="K231" s="776"/>
      <c r="L231" s="776"/>
      <c r="M231" s="776"/>
      <c r="N231" s="776"/>
      <c r="O231" s="776"/>
      <c r="P231" s="776"/>
      <c r="Q231" s="776"/>
      <c r="R231" s="776"/>
      <c r="S231" s="776"/>
      <c r="T231" s="776"/>
      <c r="U231" s="776"/>
      <c r="V231" s="776"/>
      <c r="W231" s="776"/>
      <c r="X231" s="776"/>
      <c r="Y231" s="776"/>
      <c r="Z231" s="776"/>
      <c r="AA231" s="776"/>
      <c r="AB231" s="776"/>
      <c r="AC231" s="776"/>
      <c r="AD231" s="776"/>
      <c r="AE231" s="776"/>
      <c r="AF231" s="776"/>
      <c r="AG231" s="776"/>
      <c r="AH231" s="776"/>
      <c r="AI231" s="776"/>
      <c r="AJ231" s="776"/>
      <c r="AK231" s="776"/>
      <c r="AL231" s="776"/>
      <c r="AM231" s="776"/>
      <c r="AN231" s="776"/>
      <c r="AO231" s="776"/>
      <c r="AP231" s="776"/>
      <c r="AQ231" s="776"/>
      <c r="AR231" s="776"/>
      <c r="AS231" s="776"/>
      <c r="AT231" s="776"/>
      <c r="AU231" s="776"/>
      <c r="AV231" s="776"/>
      <c r="AW231" s="776"/>
      <c r="AX231" s="776"/>
      <c r="AY231" s="776"/>
      <c r="AZ231" s="776"/>
      <c r="BA231" s="776"/>
      <c r="BB231" s="776"/>
      <c r="BC231" s="776"/>
      <c r="BD231" s="776"/>
      <c r="BE231" s="776"/>
      <c r="BF231" s="776"/>
      <c r="BG231" s="776"/>
      <c r="BH231" s="776"/>
      <c r="BI231" s="776"/>
      <c r="BJ231" s="142"/>
    </row>
    <row r="232" spans="1:62" ht="15" customHeight="1" x14ac:dyDescent="0.3">
      <c r="A232" s="776"/>
      <c r="B232" s="776"/>
      <c r="C232" s="776"/>
      <c r="D232" s="776"/>
      <c r="E232" s="776"/>
      <c r="F232" s="776"/>
      <c r="G232" s="776"/>
      <c r="H232" s="776"/>
      <c r="I232" s="776"/>
      <c r="J232" s="776"/>
      <c r="K232" s="776"/>
      <c r="L232" s="776"/>
      <c r="M232" s="776"/>
      <c r="N232" s="776"/>
      <c r="O232" s="776"/>
      <c r="P232" s="776"/>
      <c r="Q232" s="776"/>
      <c r="R232" s="776"/>
      <c r="S232" s="776"/>
      <c r="T232" s="776"/>
      <c r="U232" s="776"/>
      <c r="V232" s="776"/>
      <c r="W232" s="776"/>
      <c r="X232" s="776"/>
      <c r="Y232" s="776"/>
      <c r="Z232" s="776"/>
      <c r="AA232" s="776"/>
      <c r="AB232" s="776"/>
      <c r="AC232" s="776"/>
      <c r="AD232" s="776"/>
      <c r="AE232" s="776"/>
      <c r="AF232" s="776"/>
      <c r="AG232" s="776"/>
      <c r="AH232" s="776"/>
      <c r="AI232" s="776"/>
      <c r="AJ232" s="776"/>
      <c r="AK232" s="776"/>
      <c r="AL232" s="776"/>
      <c r="AM232" s="776"/>
      <c r="AN232" s="776"/>
      <c r="AO232" s="776"/>
      <c r="AP232" s="776"/>
      <c r="AQ232" s="776"/>
      <c r="AR232" s="776"/>
      <c r="AS232" s="776"/>
      <c r="AT232" s="776"/>
      <c r="AU232" s="776"/>
      <c r="AV232" s="776"/>
      <c r="AW232" s="776"/>
      <c r="AX232" s="776"/>
      <c r="AY232" s="776"/>
      <c r="AZ232" s="776"/>
      <c r="BA232" s="776"/>
      <c r="BB232" s="776"/>
      <c r="BC232" s="776"/>
      <c r="BD232" s="776"/>
      <c r="BE232" s="776"/>
      <c r="BF232" s="776"/>
      <c r="BG232" s="776"/>
      <c r="BH232" s="776"/>
      <c r="BI232" s="776"/>
      <c r="BJ232" s="142"/>
    </row>
    <row r="233" spans="1:62" ht="15" customHeight="1" x14ac:dyDescent="0.3">
      <c r="A233" s="776"/>
      <c r="B233" s="776"/>
      <c r="C233" s="776"/>
      <c r="D233" s="776"/>
      <c r="E233" s="776"/>
      <c r="F233" s="776"/>
      <c r="G233" s="776"/>
      <c r="H233" s="776"/>
      <c r="I233" s="776"/>
      <c r="J233" s="776"/>
      <c r="K233" s="776"/>
      <c r="L233" s="776"/>
      <c r="M233" s="776"/>
      <c r="N233" s="776"/>
      <c r="O233" s="776"/>
      <c r="P233" s="776"/>
      <c r="Q233" s="776"/>
      <c r="R233" s="776"/>
      <c r="S233" s="776"/>
      <c r="T233" s="776"/>
      <c r="U233" s="776"/>
      <c r="V233" s="776"/>
      <c r="W233" s="776"/>
      <c r="X233" s="776"/>
      <c r="Y233" s="776"/>
      <c r="Z233" s="776"/>
      <c r="AA233" s="776"/>
      <c r="AB233" s="776"/>
      <c r="AC233" s="776"/>
      <c r="AD233" s="776"/>
      <c r="AE233" s="776"/>
      <c r="AF233" s="776"/>
      <c r="AG233" s="776"/>
      <c r="AH233" s="776"/>
      <c r="AI233" s="776"/>
      <c r="AJ233" s="776"/>
      <c r="AK233" s="776"/>
      <c r="AL233" s="776"/>
      <c r="AM233" s="776"/>
      <c r="AN233" s="776"/>
      <c r="AO233" s="776"/>
      <c r="AP233" s="776"/>
      <c r="AQ233" s="776"/>
      <c r="AR233" s="776"/>
      <c r="AS233" s="776"/>
      <c r="AT233" s="776"/>
      <c r="AU233" s="776"/>
      <c r="AV233" s="776"/>
      <c r="AW233" s="776"/>
      <c r="AX233" s="776"/>
      <c r="AY233" s="776"/>
      <c r="AZ233" s="776"/>
      <c r="BA233" s="776"/>
      <c r="BB233" s="776"/>
      <c r="BC233" s="776"/>
      <c r="BD233" s="776"/>
      <c r="BE233" s="776"/>
      <c r="BF233" s="776"/>
      <c r="BG233" s="776"/>
      <c r="BH233" s="776"/>
      <c r="BI233" s="776"/>
      <c r="BJ233" s="142"/>
    </row>
    <row r="234" spans="1:62" ht="15" customHeight="1" x14ac:dyDescent="0.3">
      <c r="A234" s="776"/>
      <c r="B234" s="776"/>
      <c r="C234" s="776"/>
      <c r="D234" s="776"/>
      <c r="E234" s="776"/>
      <c r="F234" s="776"/>
      <c r="G234" s="776"/>
      <c r="H234" s="776"/>
      <c r="I234" s="776"/>
      <c r="J234" s="776"/>
      <c r="K234" s="776"/>
      <c r="L234" s="776"/>
      <c r="M234" s="776"/>
      <c r="N234" s="776"/>
      <c r="O234" s="776"/>
      <c r="P234" s="776"/>
      <c r="Q234" s="776"/>
      <c r="R234" s="776"/>
      <c r="S234" s="776"/>
      <c r="T234" s="776"/>
      <c r="U234" s="776"/>
      <c r="V234" s="776"/>
      <c r="W234" s="776"/>
      <c r="X234" s="776"/>
      <c r="Y234" s="776"/>
      <c r="Z234" s="776"/>
      <c r="AA234" s="776"/>
      <c r="AB234" s="776"/>
      <c r="AC234" s="776"/>
      <c r="AD234" s="776"/>
      <c r="AE234" s="776"/>
      <c r="AF234" s="776"/>
      <c r="AG234" s="776"/>
      <c r="AH234" s="776"/>
      <c r="AI234" s="776"/>
      <c r="AJ234" s="776"/>
      <c r="AK234" s="776"/>
      <c r="AL234" s="776"/>
      <c r="AM234" s="776"/>
      <c r="AN234" s="776"/>
      <c r="AO234" s="776"/>
      <c r="AP234" s="776"/>
      <c r="AQ234" s="776"/>
      <c r="AR234" s="776"/>
      <c r="AS234" s="776"/>
      <c r="AT234" s="776"/>
      <c r="AU234" s="776"/>
      <c r="AV234" s="776"/>
      <c r="AW234" s="776"/>
      <c r="AX234" s="776"/>
      <c r="AY234" s="776"/>
      <c r="AZ234" s="776"/>
      <c r="BA234" s="776"/>
      <c r="BB234" s="776"/>
      <c r="BC234" s="776"/>
      <c r="BD234" s="776"/>
      <c r="BE234" s="776"/>
      <c r="BF234" s="776"/>
      <c r="BG234" s="776"/>
      <c r="BH234" s="776"/>
      <c r="BI234" s="776"/>
      <c r="BJ234" s="142"/>
    </row>
    <row r="235" spans="1:62" ht="15" customHeight="1" x14ac:dyDescent="0.3">
      <c r="A235" s="776"/>
      <c r="B235" s="776"/>
      <c r="C235" s="776"/>
      <c r="D235" s="776"/>
      <c r="E235" s="776"/>
      <c r="F235" s="776"/>
      <c r="G235" s="776"/>
      <c r="H235" s="776"/>
      <c r="I235" s="776"/>
      <c r="J235" s="776"/>
      <c r="K235" s="776"/>
      <c r="L235" s="776"/>
      <c r="M235" s="776"/>
      <c r="N235" s="776"/>
      <c r="O235" s="776"/>
      <c r="P235" s="776"/>
      <c r="Q235" s="776"/>
      <c r="R235" s="776"/>
      <c r="S235" s="776"/>
      <c r="T235" s="776"/>
      <c r="U235" s="776"/>
      <c r="V235" s="776"/>
      <c r="W235" s="776"/>
      <c r="X235" s="776"/>
      <c r="Y235" s="776"/>
      <c r="Z235" s="776"/>
      <c r="AA235" s="776"/>
      <c r="AB235" s="776"/>
      <c r="AC235" s="776"/>
      <c r="AD235" s="776"/>
      <c r="AE235" s="776"/>
      <c r="AF235" s="776"/>
      <c r="AG235" s="776"/>
      <c r="AH235" s="776"/>
      <c r="AI235" s="776"/>
      <c r="AJ235" s="776"/>
      <c r="AK235" s="776"/>
      <c r="AL235" s="776"/>
      <c r="AM235" s="776"/>
      <c r="AN235" s="776"/>
      <c r="AO235" s="776"/>
      <c r="AP235" s="776"/>
      <c r="AQ235" s="776"/>
      <c r="AR235" s="776"/>
      <c r="AS235" s="776"/>
      <c r="AT235" s="776"/>
      <c r="AU235" s="776"/>
      <c r="AV235" s="776"/>
      <c r="AW235" s="776"/>
      <c r="AX235" s="776"/>
      <c r="AY235" s="776"/>
      <c r="AZ235" s="776"/>
      <c r="BA235" s="776"/>
      <c r="BB235" s="776"/>
      <c r="BC235" s="776"/>
      <c r="BD235" s="776"/>
      <c r="BE235" s="776"/>
      <c r="BF235" s="776"/>
      <c r="BG235" s="776"/>
      <c r="BH235" s="776"/>
      <c r="BI235" s="776"/>
      <c r="BJ235" s="142"/>
    </row>
    <row r="236" spans="1:62" ht="15" customHeight="1" x14ac:dyDescent="0.3">
      <c r="A236" s="776"/>
      <c r="B236" s="776"/>
      <c r="C236" s="776"/>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6"/>
      <c r="AD236" s="776"/>
      <c r="AE236" s="776"/>
      <c r="AF236" s="776"/>
      <c r="AG236" s="776"/>
      <c r="AH236" s="776"/>
      <c r="AI236" s="776"/>
      <c r="AJ236" s="776"/>
      <c r="AK236" s="776"/>
      <c r="AL236" s="776"/>
      <c r="AM236" s="776"/>
      <c r="AN236" s="776"/>
      <c r="AO236" s="776"/>
      <c r="AP236" s="776"/>
      <c r="AQ236" s="776"/>
      <c r="AR236" s="776"/>
      <c r="AS236" s="776"/>
      <c r="AT236" s="776"/>
      <c r="AU236" s="776"/>
      <c r="AV236" s="776"/>
      <c r="AW236" s="776"/>
      <c r="AX236" s="776"/>
      <c r="AY236" s="776"/>
      <c r="AZ236" s="776"/>
      <c r="BA236" s="776"/>
      <c r="BB236" s="776"/>
      <c r="BC236" s="776"/>
      <c r="BD236" s="776"/>
      <c r="BE236" s="776"/>
      <c r="BF236" s="776"/>
      <c r="BG236" s="776"/>
      <c r="BH236" s="776"/>
      <c r="BI236" s="776"/>
      <c r="BJ236" s="142"/>
    </row>
    <row r="237" spans="1:62" ht="15" customHeight="1" x14ac:dyDescent="0.3">
      <c r="A237" s="776"/>
      <c r="B237" s="776"/>
      <c r="C237" s="776"/>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6"/>
      <c r="AD237" s="776"/>
      <c r="AE237" s="776"/>
      <c r="AF237" s="776"/>
      <c r="AG237" s="776"/>
      <c r="AH237" s="776"/>
      <c r="AI237" s="776"/>
      <c r="AJ237" s="776"/>
      <c r="AK237" s="776"/>
      <c r="AL237" s="776"/>
      <c r="AM237" s="776"/>
      <c r="AN237" s="776"/>
      <c r="AO237" s="776"/>
      <c r="AP237" s="776"/>
      <c r="AQ237" s="776"/>
      <c r="AR237" s="776"/>
      <c r="AS237" s="776"/>
      <c r="AT237" s="776"/>
      <c r="AU237" s="776"/>
      <c r="AV237" s="776"/>
      <c r="AW237" s="776"/>
      <c r="AX237" s="776"/>
      <c r="AY237" s="776"/>
      <c r="AZ237" s="776"/>
      <c r="BA237" s="776"/>
      <c r="BB237" s="776"/>
      <c r="BC237" s="776"/>
      <c r="BD237" s="776"/>
      <c r="BE237" s="776"/>
      <c r="BF237" s="776"/>
      <c r="BG237" s="776"/>
      <c r="BH237" s="776"/>
      <c r="BI237" s="776"/>
      <c r="BJ237" s="142"/>
    </row>
    <row r="238" spans="1:62" ht="15" customHeight="1" x14ac:dyDescent="0.3">
      <c r="A238" s="776"/>
      <c r="B238" s="776"/>
      <c r="C238" s="776"/>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6"/>
      <c r="AD238" s="776"/>
      <c r="AE238" s="776"/>
      <c r="AF238" s="776"/>
      <c r="AG238" s="776"/>
      <c r="AH238" s="776"/>
      <c r="AI238" s="776"/>
      <c r="AJ238" s="776"/>
      <c r="AK238" s="776"/>
      <c r="AL238" s="776"/>
      <c r="AM238" s="776"/>
      <c r="AN238" s="776"/>
      <c r="AO238" s="776"/>
      <c r="AP238" s="776"/>
      <c r="AQ238" s="776"/>
      <c r="AR238" s="776"/>
      <c r="AS238" s="776"/>
      <c r="AT238" s="776"/>
      <c r="AU238" s="776"/>
      <c r="AV238" s="776"/>
      <c r="AW238" s="776"/>
      <c r="AX238" s="776"/>
      <c r="AY238" s="776"/>
      <c r="AZ238" s="776"/>
      <c r="BA238" s="776"/>
      <c r="BB238" s="776"/>
      <c r="BC238" s="776"/>
      <c r="BD238" s="776"/>
      <c r="BE238" s="776"/>
      <c r="BF238" s="776"/>
      <c r="BG238" s="776"/>
      <c r="BH238" s="776"/>
      <c r="BI238" s="776"/>
      <c r="BJ238" s="142"/>
    </row>
    <row r="239" spans="1:62" ht="15" customHeight="1" x14ac:dyDescent="0.3">
      <c r="A239" s="776"/>
      <c r="B239" s="776"/>
      <c r="C239" s="776"/>
      <c r="D239" s="776"/>
      <c r="E239" s="776"/>
      <c r="F239" s="776"/>
      <c r="G239" s="776"/>
      <c r="H239" s="776"/>
      <c r="I239" s="776"/>
      <c r="J239" s="776"/>
      <c r="K239" s="776"/>
      <c r="L239" s="776"/>
      <c r="M239" s="776"/>
      <c r="N239" s="776"/>
      <c r="O239" s="776"/>
      <c r="P239" s="776"/>
      <c r="Q239" s="776"/>
      <c r="R239" s="776"/>
      <c r="S239" s="776"/>
      <c r="T239" s="776"/>
      <c r="U239" s="776"/>
      <c r="V239" s="776"/>
      <c r="W239" s="776"/>
      <c r="X239" s="776"/>
      <c r="Y239" s="776"/>
      <c r="Z239" s="776"/>
      <c r="AA239" s="776"/>
      <c r="AB239" s="776"/>
      <c r="AC239" s="776"/>
      <c r="AD239" s="776"/>
      <c r="AE239" s="776"/>
      <c r="AF239" s="776"/>
      <c r="AG239" s="776"/>
      <c r="AH239" s="776"/>
      <c r="AI239" s="776"/>
      <c r="AJ239" s="776"/>
      <c r="AK239" s="776"/>
      <c r="AL239" s="776"/>
      <c r="AM239" s="776"/>
      <c r="AN239" s="776"/>
      <c r="AO239" s="776"/>
      <c r="AP239" s="776"/>
      <c r="AQ239" s="776"/>
      <c r="AR239" s="776"/>
      <c r="AS239" s="776"/>
      <c r="AT239" s="776"/>
      <c r="AU239" s="776"/>
      <c r="AV239" s="776"/>
      <c r="AW239" s="776"/>
      <c r="AX239" s="776"/>
      <c r="AY239" s="776"/>
      <c r="AZ239" s="776"/>
      <c r="BA239" s="776"/>
      <c r="BB239" s="776"/>
      <c r="BC239" s="776"/>
      <c r="BD239" s="776"/>
      <c r="BE239" s="776"/>
      <c r="BF239" s="776"/>
      <c r="BG239" s="776"/>
      <c r="BH239" s="776"/>
      <c r="BI239" s="776"/>
      <c r="BJ239" s="142"/>
    </row>
    <row r="240" spans="1:62" ht="15" customHeight="1" x14ac:dyDescent="0.3">
      <c r="A240" s="776"/>
      <c r="B240" s="776"/>
      <c r="C240" s="776"/>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776"/>
      <c r="AD240" s="776"/>
      <c r="AE240" s="776"/>
      <c r="AF240" s="776"/>
      <c r="AG240" s="776"/>
      <c r="AH240" s="776"/>
      <c r="AI240" s="776"/>
      <c r="AJ240" s="776"/>
      <c r="AK240" s="776"/>
      <c r="AL240" s="776"/>
      <c r="AM240" s="776"/>
      <c r="AN240" s="776"/>
      <c r="AO240" s="776"/>
      <c r="AP240" s="776"/>
      <c r="AQ240" s="776"/>
      <c r="AR240" s="776"/>
      <c r="AS240" s="776"/>
      <c r="AT240" s="776"/>
      <c r="AU240" s="776"/>
      <c r="AV240" s="776"/>
      <c r="AW240" s="776"/>
      <c r="AX240" s="776"/>
      <c r="AY240" s="776"/>
      <c r="AZ240" s="776"/>
      <c r="BA240" s="776"/>
      <c r="BB240" s="776"/>
      <c r="BC240" s="776"/>
      <c r="BD240" s="776"/>
      <c r="BE240" s="776"/>
      <c r="BF240" s="776"/>
      <c r="BG240" s="776"/>
      <c r="BH240" s="776"/>
      <c r="BI240" s="776"/>
      <c r="BJ240" s="142"/>
    </row>
    <row r="241" spans="1:62" ht="15" customHeight="1" x14ac:dyDescent="0.3">
      <c r="A241" s="776"/>
      <c r="B241" s="776"/>
      <c r="C241" s="776"/>
      <c r="D241" s="776"/>
      <c r="E241" s="776"/>
      <c r="F241" s="776"/>
      <c r="G241" s="776"/>
      <c r="H241" s="776"/>
      <c r="I241" s="776"/>
      <c r="J241" s="776"/>
      <c r="K241" s="776"/>
      <c r="L241" s="776"/>
      <c r="M241" s="776"/>
      <c r="N241" s="776"/>
      <c r="O241" s="776"/>
      <c r="P241" s="776"/>
      <c r="Q241" s="776"/>
      <c r="R241" s="776"/>
      <c r="S241" s="776"/>
      <c r="T241" s="776"/>
      <c r="U241" s="776"/>
      <c r="V241" s="776"/>
      <c r="W241" s="776"/>
      <c r="X241" s="776"/>
      <c r="Y241" s="776"/>
      <c r="Z241" s="776"/>
      <c r="AA241" s="776"/>
      <c r="AB241" s="776"/>
      <c r="AC241" s="776"/>
      <c r="AD241" s="776"/>
      <c r="AE241" s="776"/>
      <c r="AF241" s="776"/>
      <c r="AG241" s="776"/>
      <c r="AH241" s="776"/>
      <c r="AI241" s="776"/>
      <c r="AJ241" s="776"/>
      <c r="AK241" s="776"/>
      <c r="AL241" s="776"/>
      <c r="AM241" s="776"/>
      <c r="AN241" s="776"/>
      <c r="AO241" s="776"/>
      <c r="AP241" s="776"/>
      <c r="AQ241" s="776"/>
      <c r="AR241" s="776"/>
      <c r="AS241" s="776"/>
      <c r="AT241" s="776"/>
      <c r="AU241" s="776"/>
      <c r="AV241" s="776"/>
      <c r="AW241" s="776"/>
      <c r="AX241" s="776"/>
      <c r="AY241" s="776"/>
      <c r="AZ241" s="776"/>
      <c r="BA241" s="776"/>
      <c r="BB241" s="776"/>
      <c r="BC241" s="776"/>
      <c r="BD241" s="776"/>
      <c r="BE241" s="776"/>
      <c r="BF241" s="776"/>
      <c r="BG241" s="776"/>
      <c r="BH241" s="776"/>
      <c r="BI241" s="776"/>
      <c r="BJ241" s="142"/>
    </row>
    <row r="242" spans="1:62" ht="15" customHeight="1" x14ac:dyDescent="0.3">
      <c r="A242" s="776"/>
      <c r="B242" s="776"/>
      <c r="C242" s="776"/>
      <c r="D242" s="776"/>
      <c r="E242" s="776"/>
      <c r="F242" s="776"/>
      <c r="G242" s="776"/>
      <c r="H242" s="776"/>
      <c r="I242" s="776"/>
      <c r="J242" s="776"/>
      <c r="K242" s="776"/>
      <c r="L242" s="776"/>
      <c r="M242" s="776"/>
      <c r="N242" s="776"/>
      <c r="O242" s="776"/>
      <c r="P242" s="776"/>
      <c r="Q242" s="776"/>
      <c r="R242" s="776"/>
      <c r="S242" s="776"/>
      <c r="T242" s="776"/>
      <c r="U242" s="776"/>
      <c r="V242" s="776"/>
      <c r="W242" s="776"/>
      <c r="X242" s="776"/>
      <c r="Y242" s="776"/>
      <c r="Z242" s="776"/>
      <c r="AA242" s="776"/>
      <c r="AB242" s="776"/>
      <c r="AC242" s="776"/>
      <c r="AD242" s="776"/>
      <c r="AE242" s="776"/>
      <c r="AF242" s="776"/>
      <c r="AG242" s="776"/>
      <c r="AH242" s="776"/>
      <c r="AI242" s="776"/>
      <c r="AJ242" s="776"/>
      <c r="AK242" s="776"/>
      <c r="AL242" s="776"/>
      <c r="AM242" s="776"/>
      <c r="AN242" s="776"/>
      <c r="AO242" s="776"/>
      <c r="AP242" s="776"/>
      <c r="AQ242" s="776"/>
      <c r="AR242" s="776"/>
      <c r="AS242" s="776"/>
      <c r="AT242" s="776"/>
      <c r="AU242" s="776"/>
      <c r="AV242" s="776"/>
      <c r="AW242" s="776"/>
      <c r="AX242" s="776"/>
      <c r="AY242" s="776"/>
      <c r="AZ242" s="776"/>
      <c r="BA242" s="776"/>
      <c r="BB242" s="776"/>
      <c r="BC242" s="776"/>
      <c r="BD242" s="776"/>
      <c r="BE242" s="776"/>
      <c r="BF242" s="776"/>
      <c r="BG242" s="776"/>
      <c r="BH242" s="776"/>
      <c r="BI242" s="776"/>
      <c r="BJ242" s="142"/>
    </row>
    <row r="243" spans="1:62" hidden="1" x14ac:dyDescent="0.3"/>
    <row r="244" spans="1:62" ht="21" x14ac:dyDescent="0.3">
      <c r="A244" s="655" t="s">
        <v>84</v>
      </c>
      <c r="B244" s="656"/>
      <c r="C244" s="656"/>
      <c r="D244" s="656"/>
      <c r="E244" s="656"/>
      <c r="F244" s="656"/>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c r="AK244" s="656"/>
      <c r="AL244" s="656"/>
      <c r="AM244" s="656"/>
      <c r="AN244" s="656"/>
      <c r="AO244" s="656"/>
      <c r="AP244" s="656"/>
      <c r="AQ244" s="656"/>
      <c r="AR244" s="656"/>
      <c r="AS244" s="656"/>
      <c r="AT244" s="656"/>
      <c r="AU244" s="656"/>
      <c r="AV244" s="656"/>
      <c r="AW244" s="656"/>
      <c r="AX244" s="656"/>
      <c r="AY244" s="656"/>
      <c r="AZ244" s="656"/>
      <c r="BA244" s="656"/>
      <c r="BB244" s="656"/>
      <c r="BC244" s="656"/>
      <c r="BD244" s="656"/>
      <c r="BE244" s="656"/>
      <c r="BF244" s="656"/>
      <c r="BG244" s="656"/>
      <c r="BH244" s="656"/>
      <c r="BI244" s="657"/>
    </row>
    <row r="245" spans="1:62" x14ac:dyDescent="0.3">
      <c r="A245" s="36"/>
      <c r="B245" s="30"/>
      <c r="C245" s="777" t="s">
        <v>85</v>
      </c>
      <c r="D245" s="777"/>
      <c r="E245" s="777"/>
      <c r="F245" s="777"/>
      <c r="G245" s="777"/>
      <c r="H245" s="777"/>
      <c r="I245" s="777"/>
      <c r="J245" s="777"/>
      <c r="K245" s="777"/>
      <c r="L245" s="777"/>
      <c r="M245" s="777"/>
      <c r="N245" s="777"/>
      <c r="O245" s="777"/>
      <c r="P245" s="777"/>
      <c r="Q245" s="777"/>
      <c r="R245" s="777"/>
      <c r="S245" s="777"/>
      <c r="T245" s="777"/>
      <c r="U245" s="777"/>
      <c r="V245" s="777"/>
      <c r="W245" s="777"/>
      <c r="X245" s="777"/>
      <c r="Y245" s="777"/>
      <c r="Z245" s="777"/>
      <c r="AA245" s="777"/>
      <c r="AB245" s="777"/>
      <c r="AC245" s="777"/>
      <c r="AD245" s="777"/>
      <c r="AE245" s="777"/>
      <c r="AF245" s="777"/>
      <c r="AG245" s="777"/>
      <c r="AH245" s="777"/>
      <c r="AI245" s="777"/>
      <c r="AJ245" s="777"/>
      <c r="AK245" s="777"/>
      <c r="AL245" s="777"/>
      <c r="AM245" s="777"/>
      <c r="AN245" s="777"/>
      <c r="AO245" s="777"/>
      <c r="AP245" s="777"/>
      <c r="AQ245" s="777"/>
      <c r="AR245" s="777"/>
      <c r="AS245" s="777"/>
      <c r="AT245" s="777"/>
      <c r="AU245" s="777"/>
      <c r="AV245" s="777"/>
      <c r="AW245" s="777"/>
      <c r="AX245" s="777"/>
      <c r="AY245" s="777"/>
      <c r="AZ245" s="777"/>
      <c r="BA245" s="777"/>
      <c r="BB245" s="777"/>
      <c r="BC245" s="777"/>
      <c r="BD245" s="777"/>
      <c r="BE245" s="777"/>
      <c r="BF245" s="777"/>
      <c r="BG245" s="777"/>
      <c r="BH245" s="777"/>
      <c r="BI245" s="778"/>
    </row>
    <row r="246" spans="1:62" x14ac:dyDescent="0.3">
      <c r="A246" s="36"/>
      <c r="B246" s="30"/>
      <c r="C246" s="777" t="s">
        <v>86</v>
      </c>
      <c r="D246" s="777"/>
      <c r="E246" s="777"/>
      <c r="F246" s="777"/>
      <c r="G246" s="777"/>
      <c r="H246" s="777"/>
      <c r="I246" s="777"/>
      <c r="J246" s="777"/>
      <c r="K246" s="777"/>
      <c r="L246" s="777"/>
      <c r="M246" s="777"/>
      <c r="N246" s="777"/>
      <c r="O246" s="777"/>
      <c r="P246" s="777"/>
      <c r="Q246" s="777"/>
      <c r="R246" s="777"/>
      <c r="S246" s="777"/>
      <c r="T246" s="777"/>
      <c r="U246" s="777"/>
      <c r="V246" s="777"/>
      <c r="W246" s="777"/>
      <c r="X246" s="777"/>
      <c r="Y246" s="777"/>
      <c r="Z246" s="777"/>
      <c r="AA246" s="777"/>
      <c r="AB246" s="777"/>
      <c r="AC246" s="777"/>
      <c r="AD246" s="777"/>
      <c r="AE246" s="777"/>
      <c r="AF246" s="777"/>
      <c r="AG246" s="777"/>
      <c r="AH246" s="777"/>
      <c r="AI246" s="777"/>
      <c r="AJ246" s="777"/>
      <c r="AK246" s="777"/>
      <c r="AL246" s="777"/>
      <c r="AM246" s="777"/>
      <c r="AN246" s="777"/>
      <c r="AO246" s="777"/>
      <c r="AP246" s="777"/>
      <c r="AQ246" s="777"/>
      <c r="AR246" s="777"/>
      <c r="AS246" s="777"/>
      <c r="AT246" s="777"/>
      <c r="AU246" s="777"/>
      <c r="AV246" s="777"/>
      <c r="AW246" s="777"/>
      <c r="AX246" s="777"/>
      <c r="AY246" s="777"/>
      <c r="AZ246" s="777"/>
      <c r="BA246" s="777"/>
      <c r="BB246" s="777"/>
      <c r="BC246" s="777"/>
      <c r="BD246" s="777"/>
      <c r="BE246" s="777"/>
      <c r="BF246" s="777"/>
      <c r="BG246" s="777"/>
      <c r="BH246" s="777"/>
      <c r="BI246" s="778"/>
    </row>
    <row r="247" spans="1:62" ht="12.75" customHeight="1" x14ac:dyDescent="0.3">
      <c r="A247" s="36"/>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5"/>
    </row>
    <row r="248" spans="1:62" x14ac:dyDescent="0.3">
      <c r="A248" s="36"/>
      <c r="B248" s="30"/>
      <c r="C248" s="30"/>
      <c r="D248" s="30"/>
      <c r="E248" s="30"/>
      <c r="F248" s="30"/>
      <c r="G248" s="30"/>
      <c r="H248" s="30"/>
      <c r="I248" s="30"/>
      <c r="J248" s="30"/>
      <c r="K248" s="37" t="s">
        <v>87</v>
      </c>
      <c r="L248" s="37"/>
      <c r="M248" s="37"/>
      <c r="N248" s="37"/>
      <c r="O248" s="37"/>
      <c r="P248" s="37"/>
      <c r="Q248" s="37"/>
      <c r="R248" s="37"/>
      <c r="S248" s="37" t="s">
        <v>88</v>
      </c>
      <c r="T248" s="37"/>
      <c r="U248" s="37"/>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5"/>
    </row>
    <row r="249" spans="1:62" ht="9" customHeight="1" x14ac:dyDescent="0.3">
      <c r="A249" s="36"/>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5"/>
    </row>
    <row r="250" spans="1:62" ht="15" customHeight="1" x14ac:dyDescent="0.3">
      <c r="A250" s="36"/>
      <c r="B250" s="462" t="s">
        <v>89</v>
      </c>
      <c r="C250" s="462"/>
      <c r="D250" s="462"/>
      <c r="E250" s="462"/>
      <c r="F250" s="462"/>
      <c r="G250" s="462"/>
      <c r="H250" s="462"/>
      <c r="I250" s="462"/>
      <c r="J250" s="462"/>
      <c r="K250" s="462"/>
      <c r="L250" s="462"/>
      <c r="M250" s="462"/>
      <c r="N250" s="462"/>
      <c r="O250" s="462" t="s">
        <v>87</v>
      </c>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2"/>
      <c r="AY250" s="462"/>
      <c r="AZ250" s="462"/>
      <c r="BA250" s="462"/>
      <c r="BB250" s="462"/>
      <c r="BC250" s="462"/>
      <c r="BD250" s="462"/>
      <c r="BE250" s="462" t="s">
        <v>88</v>
      </c>
      <c r="BF250" s="462"/>
      <c r="BG250" s="462"/>
      <c r="BH250" s="462"/>
      <c r="BI250" s="35"/>
    </row>
    <row r="251" spans="1:62" ht="39.75" customHeight="1" x14ac:dyDescent="0.3">
      <c r="A251" s="36"/>
      <c r="B251" s="462"/>
      <c r="C251" s="462"/>
      <c r="D251" s="462"/>
      <c r="E251" s="462"/>
      <c r="F251" s="462"/>
      <c r="G251" s="462"/>
      <c r="H251" s="462"/>
      <c r="I251" s="462"/>
      <c r="J251" s="462"/>
      <c r="K251" s="462"/>
      <c r="L251" s="462"/>
      <c r="M251" s="462"/>
      <c r="N251" s="462"/>
      <c r="O251" s="462" t="s">
        <v>90</v>
      </c>
      <c r="P251" s="462"/>
      <c r="Q251" s="462"/>
      <c r="R251" s="462"/>
      <c r="S251" s="462"/>
      <c r="T251" s="462" t="s">
        <v>91</v>
      </c>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t="s">
        <v>92</v>
      </c>
      <c r="AR251" s="462"/>
      <c r="AS251" s="462"/>
      <c r="AT251" s="462"/>
      <c r="AU251" s="462"/>
      <c r="AV251" s="462"/>
      <c r="AW251" s="462"/>
      <c r="AX251" s="462" t="s">
        <v>93</v>
      </c>
      <c r="AY251" s="462"/>
      <c r="AZ251" s="462"/>
      <c r="BA251" s="462"/>
      <c r="BB251" s="462"/>
      <c r="BC251" s="462"/>
      <c r="BD251" s="462"/>
      <c r="BE251" s="462"/>
      <c r="BF251" s="462"/>
      <c r="BG251" s="462"/>
      <c r="BH251" s="462"/>
      <c r="BI251" s="35"/>
    </row>
    <row r="252" spans="1:62" ht="57" customHeight="1" x14ac:dyDescent="0.3">
      <c r="A252" s="36"/>
      <c r="B252" s="757" t="s">
        <v>94</v>
      </c>
      <c r="C252" s="758"/>
      <c r="D252" s="758"/>
      <c r="E252" s="758"/>
      <c r="F252" s="758"/>
      <c r="G252" s="758"/>
      <c r="H252" s="758"/>
      <c r="I252" s="758"/>
      <c r="J252" s="758"/>
      <c r="K252" s="758"/>
      <c r="L252" s="758"/>
      <c r="M252" s="758"/>
      <c r="N252" s="759"/>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c r="AW252" s="760"/>
      <c r="AX252" s="760"/>
      <c r="AY252" s="760"/>
      <c r="AZ252" s="760"/>
      <c r="BA252" s="760"/>
      <c r="BB252" s="760"/>
      <c r="BC252" s="760"/>
      <c r="BD252" s="760"/>
      <c r="BE252" s="845"/>
      <c r="BF252" s="846"/>
      <c r="BG252" s="846"/>
      <c r="BH252" s="847"/>
      <c r="BI252" s="35"/>
    </row>
    <row r="253" spans="1:62" ht="57" customHeight="1" x14ac:dyDescent="0.3">
      <c r="A253" s="36"/>
      <c r="B253" s="757" t="s">
        <v>94</v>
      </c>
      <c r="C253" s="758"/>
      <c r="D253" s="758"/>
      <c r="E253" s="758"/>
      <c r="F253" s="758"/>
      <c r="G253" s="758"/>
      <c r="H253" s="758"/>
      <c r="I253" s="758"/>
      <c r="J253" s="758"/>
      <c r="K253" s="758"/>
      <c r="L253" s="758"/>
      <c r="M253" s="758"/>
      <c r="N253" s="759"/>
      <c r="O253" s="760"/>
      <c r="P253" s="760"/>
      <c r="Q253" s="760"/>
      <c r="R253" s="760"/>
      <c r="S253" s="760"/>
      <c r="T253" s="760"/>
      <c r="U253" s="760"/>
      <c r="V253" s="760"/>
      <c r="W253" s="760"/>
      <c r="X253" s="760"/>
      <c r="Y253" s="760"/>
      <c r="Z253" s="760"/>
      <c r="AA253" s="760"/>
      <c r="AB253" s="760"/>
      <c r="AC253" s="760"/>
      <c r="AD253" s="760"/>
      <c r="AE253" s="760"/>
      <c r="AF253" s="760"/>
      <c r="AG253" s="760"/>
      <c r="AH253" s="760"/>
      <c r="AI253" s="760"/>
      <c r="AJ253" s="760"/>
      <c r="AK253" s="760"/>
      <c r="AL253" s="760"/>
      <c r="AM253" s="760"/>
      <c r="AN253" s="760"/>
      <c r="AO253" s="760"/>
      <c r="AP253" s="760"/>
      <c r="AQ253" s="760"/>
      <c r="AR253" s="760"/>
      <c r="AS253" s="760"/>
      <c r="AT253" s="760"/>
      <c r="AU253" s="760"/>
      <c r="AV253" s="760"/>
      <c r="AW253" s="760"/>
      <c r="AX253" s="760"/>
      <c r="AY253" s="760"/>
      <c r="AZ253" s="760"/>
      <c r="BA253" s="760"/>
      <c r="BB253" s="760"/>
      <c r="BC253" s="760"/>
      <c r="BD253" s="760"/>
      <c r="BE253" s="848"/>
      <c r="BF253" s="849"/>
      <c r="BG253" s="849"/>
      <c r="BH253" s="850"/>
      <c r="BI253" s="35"/>
    </row>
    <row r="254" spans="1:62" ht="57" customHeight="1" x14ac:dyDescent="0.3">
      <c r="A254" s="36"/>
      <c r="B254" s="374" t="s">
        <v>348</v>
      </c>
      <c r="C254" s="375"/>
      <c r="D254" s="375"/>
      <c r="E254" s="375"/>
      <c r="F254" s="375"/>
      <c r="G254" s="375"/>
      <c r="H254" s="375"/>
      <c r="I254" s="375"/>
      <c r="J254" s="375"/>
      <c r="K254" s="375"/>
      <c r="L254" s="375"/>
      <c r="M254" s="375"/>
      <c r="N254" s="376"/>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0"/>
      <c r="AY254" s="760"/>
      <c r="AZ254" s="760"/>
      <c r="BA254" s="760"/>
      <c r="BB254" s="760"/>
      <c r="BC254" s="760"/>
      <c r="BD254" s="760"/>
      <c r="BE254" s="782"/>
      <c r="BF254" s="782"/>
      <c r="BG254" s="782"/>
      <c r="BH254" s="782"/>
      <c r="BI254" s="35"/>
    </row>
    <row r="255" spans="1:62" ht="57" customHeight="1" x14ac:dyDescent="0.3">
      <c r="A255" s="36"/>
      <c r="B255" s="374" t="s">
        <v>95</v>
      </c>
      <c r="C255" s="375"/>
      <c r="D255" s="375"/>
      <c r="E255" s="375"/>
      <c r="F255" s="375"/>
      <c r="G255" s="375"/>
      <c r="H255" s="375"/>
      <c r="I255" s="375"/>
      <c r="J255" s="375"/>
      <c r="K255" s="375"/>
      <c r="L255" s="375"/>
      <c r="M255" s="375"/>
      <c r="N255" s="376"/>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0"/>
      <c r="AY255" s="760"/>
      <c r="AZ255" s="760"/>
      <c r="BA255" s="760"/>
      <c r="BB255" s="760"/>
      <c r="BC255" s="760"/>
      <c r="BD255" s="760"/>
      <c r="BE255" s="782"/>
      <c r="BF255" s="782"/>
      <c r="BG255" s="782"/>
      <c r="BH255" s="782"/>
      <c r="BI255" s="35"/>
    </row>
    <row r="256" spans="1:62" ht="57" customHeight="1" x14ac:dyDescent="0.3">
      <c r="A256" s="36"/>
      <c r="B256" s="757" t="s">
        <v>96</v>
      </c>
      <c r="C256" s="758"/>
      <c r="D256" s="758"/>
      <c r="E256" s="758"/>
      <c r="F256" s="758"/>
      <c r="G256" s="758"/>
      <c r="H256" s="758"/>
      <c r="I256" s="758"/>
      <c r="J256" s="758"/>
      <c r="K256" s="758"/>
      <c r="L256" s="758"/>
      <c r="M256" s="758"/>
      <c r="N256" s="759"/>
      <c r="O256" s="760"/>
      <c r="P256" s="760"/>
      <c r="Q256" s="760"/>
      <c r="R256" s="760"/>
      <c r="S256" s="760"/>
      <c r="T256" s="760"/>
      <c r="U256" s="760"/>
      <c r="V256" s="760"/>
      <c r="W256" s="760"/>
      <c r="X256" s="760"/>
      <c r="Y256" s="760"/>
      <c r="Z256" s="760"/>
      <c r="AA256" s="760"/>
      <c r="AB256" s="760"/>
      <c r="AC256" s="760"/>
      <c r="AD256" s="760"/>
      <c r="AE256" s="760"/>
      <c r="AF256" s="760"/>
      <c r="AG256" s="760"/>
      <c r="AH256" s="760"/>
      <c r="AI256" s="760"/>
      <c r="AJ256" s="760"/>
      <c r="AK256" s="760"/>
      <c r="AL256" s="760"/>
      <c r="AM256" s="760"/>
      <c r="AN256" s="760"/>
      <c r="AO256" s="760"/>
      <c r="AP256" s="760"/>
      <c r="AQ256" s="760"/>
      <c r="AR256" s="760"/>
      <c r="AS256" s="760"/>
      <c r="AT256" s="760"/>
      <c r="AU256" s="760"/>
      <c r="AV256" s="760"/>
      <c r="AW256" s="760"/>
      <c r="AX256" s="760"/>
      <c r="AY256" s="760"/>
      <c r="AZ256" s="760"/>
      <c r="BA256" s="760"/>
      <c r="BB256" s="760"/>
      <c r="BC256" s="760"/>
      <c r="BD256" s="760"/>
      <c r="BE256" s="845"/>
      <c r="BF256" s="846"/>
      <c r="BG256" s="846"/>
      <c r="BH256" s="847"/>
      <c r="BI256" s="35"/>
    </row>
    <row r="257" spans="1:61" ht="57" customHeight="1" x14ac:dyDescent="0.3">
      <c r="A257" s="36"/>
      <c r="B257" s="757" t="s">
        <v>96</v>
      </c>
      <c r="C257" s="758"/>
      <c r="D257" s="758"/>
      <c r="E257" s="758"/>
      <c r="F257" s="758"/>
      <c r="G257" s="758"/>
      <c r="H257" s="758"/>
      <c r="I257" s="758"/>
      <c r="J257" s="758"/>
      <c r="K257" s="758"/>
      <c r="L257" s="758"/>
      <c r="M257" s="758"/>
      <c r="N257" s="759"/>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760"/>
      <c r="AK257" s="760"/>
      <c r="AL257" s="760"/>
      <c r="AM257" s="760"/>
      <c r="AN257" s="760"/>
      <c r="AO257" s="760"/>
      <c r="AP257" s="760"/>
      <c r="AQ257" s="760"/>
      <c r="AR257" s="760"/>
      <c r="AS257" s="760"/>
      <c r="AT257" s="760"/>
      <c r="AU257" s="760"/>
      <c r="AV257" s="760"/>
      <c r="AW257" s="760"/>
      <c r="AX257" s="760"/>
      <c r="AY257" s="760"/>
      <c r="AZ257" s="760"/>
      <c r="BA257" s="760"/>
      <c r="BB257" s="760"/>
      <c r="BC257" s="760"/>
      <c r="BD257" s="760"/>
      <c r="BE257" s="848"/>
      <c r="BF257" s="849"/>
      <c r="BG257" s="849"/>
      <c r="BH257" s="850"/>
      <c r="BI257" s="35"/>
    </row>
    <row r="258" spans="1:61" ht="57" customHeight="1" x14ac:dyDescent="0.3">
      <c r="A258" s="36"/>
      <c r="B258" s="779" t="s">
        <v>349</v>
      </c>
      <c r="C258" s="780"/>
      <c r="D258" s="780"/>
      <c r="E258" s="780"/>
      <c r="F258" s="780"/>
      <c r="G258" s="780"/>
      <c r="H258" s="780"/>
      <c r="I258" s="780"/>
      <c r="J258" s="780"/>
      <c r="K258" s="780"/>
      <c r="L258" s="780"/>
      <c r="M258" s="780"/>
      <c r="N258" s="781"/>
      <c r="O258" s="760"/>
      <c r="P258" s="760"/>
      <c r="Q258" s="760"/>
      <c r="R258" s="760"/>
      <c r="S258" s="760"/>
      <c r="T258" s="760"/>
      <c r="U258" s="760"/>
      <c r="V258" s="760"/>
      <c r="W258" s="760"/>
      <c r="X258" s="760"/>
      <c r="Y258" s="760"/>
      <c r="Z258" s="760"/>
      <c r="AA258" s="760"/>
      <c r="AB258" s="760"/>
      <c r="AC258" s="760"/>
      <c r="AD258" s="760"/>
      <c r="AE258" s="760"/>
      <c r="AF258" s="760"/>
      <c r="AG258" s="760"/>
      <c r="AH258" s="760"/>
      <c r="AI258" s="760"/>
      <c r="AJ258" s="760"/>
      <c r="AK258" s="760"/>
      <c r="AL258" s="760"/>
      <c r="AM258" s="760"/>
      <c r="AN258" s="760"/>
      <c r="AO258" s="760"/>
      <c r="AP258" s="760"/>
      <c r="AQ258" s="760"/>
      <c r="AR258" s="760"/>
      <c r="AS258" s="760"/>
      <c r="AT258" s="760"/>
      <c r="AU258" s="760"/>
      <c r="AV258" s="760"/>
      <c r="AW258" s="760"/>
      <c r="AX258" s="760"/>
      <c r="AY258" s="760"/>
      <c r="AZ258" s="760"/>
      <c r="BA258" s="760"/>
      <c r="BB258" s="760"/>
      <c r="BC258" s="760"/>
      <c r="BD258" s="760"/>
      <c r="BE258" s="782"/>
      <c r="BF258" s="782"/>
      <c r="BG258" s="782"/>
      <c r="BH258" s="782"/>
      <c r="BI258" s="35"/>
    </row>
    <row r="259" spans="1:61" ht="57" customHeight="1" x14ac:dyDescent="0.3">
      <c r="A259" s="36"/>
      <c r="B259" s="779" t="s">
        <v>349</v>
      </c>
      <c r="C259" s="780"/>
      <c r="D259" s="780"/>
      <c r="E259" s="780"/>
      <c r="F259" s="780"/>
      <c r="G259" s="780"/>
      <c r="H259" s="780"/>
      <c r="I259" s="780"/>
      <c r="J259" s="780"/>
      <c r="K259" s="780"/>
      <c r="L259" s="780"/>
      <c r="M259" s="780"/>
      <c r="N259" s="781"/>
      <c r="O259" s="760"/>
      <c r="P259" s="760"/>
      <c r="Q259" s="760"/>
      <c r="R259" s="760"/>
      <c r="S259" s="760"/>
      <c r="T259" s="760"/>
      <c r="U259" s="760"/>
      <c r="V259" s="760"/>
      <c r="W259" s="760"/>
      <c r="X259" s="760"/>
      <c r="Y259" s="760"/>
      <c r="Z259" s="760"/>
      <c r="AA259" s="760"/>
      <c r="AB259" s="760"/>
      <c r="AC259" s="760"/>
      <c r="AD259" s="760"/>
      <c r="AE259" s="760"/>
      <c r="AF259" s="760"/>
      <c r="AG259" s="760"/>
      <c r="AH259" s="760"/>
      <c r="AI259" s="760"/>
      <c r="AJ259" s="760"/>
      <c r="AK259" s="760"/>
      <c r="AL259" s="760"/>
      <c r="AM259" s="760"/>
      <c r="AN259" s="760"/>
      <c r="AO259" s="760"/>
      <c r="AP259" s="760"/>
      <c r="AQ259" s="760"/>
      <c r="AR259" s="760"/>
      <c r="AS259" s="760"/>
      <c r="AT259" s="760"/>
      <c r="AU259" s="760"/>
      <c r="AV259" s="760"/>
      <c r="AW259" s="760"/>
      <c r="AX259" s="760"/>
      <c r="AY259" s="760"/>
      <c r="AZ259" s="760"/>
      <c r="BA259" s="760"/>
      <c r="BB259" s="760"/>
      <c r="BC259" s="760"/>
      <c r="BD259" s="760"/>
      <c r="BE259" s="782"/>
      <c r="BF259" s="782"/>
      <c r="BG259" s="782"/>
      <c r="BH259" s="782"/>
      <c r="BI259" s="35"/>
    </row>
    <row r="260" spans="1:61" ht="57" customHeight="1" x14ac:dyDescent="0.3">
      <c r="A260" s="36"/>
      <c r="B260" s="779" t="s">
        <v>349</v>
      </c>
      <c r="C260" s="780"/>
      <c r="D260" s="780"/>
      <c r="E260" s="780"/>
      <c r="F260" s="780"/>
      <c r="G260" s="780"/>
      <c r="H260" s="780"/>
      <c r="I260" s="780"/>
      <c r="J260" s="780"/>
      <c r="K260" s="780"/>
      <c r="L260" s="780"/>
      <c r="M260" s="780"/>
      <c r="N260" s="781"/>
      <c r="O260" s="760"/>
      <c r="P260" s="760"/>
      <c r="Q260" s="760"/>
      <c r="R260" s="760"/>
      <c r="S260" s="760"/>
      <c r="T260" s="760"/>
      <c r="U260" s="760"/>
      <c r="V260" s="760"/>
      <c r="W260" s="760"/>
      <c r="X260" s="760"/>
      <c r="Y260" s="760"/>
      <c r="Z260" s="760"/>
      <c r="AA260" s="760"/>
      <c r="AB260" s="760"/>
      <c r="AC260" s="760"/>
      <c r="AD260" s="760"/>
      <c r="AE260" s="760"/>
      <c r="AF260" s="760"/>
      <c r="AG260" s="760"/>
      <c r="AH260" s="760"/>
      <c r="AI260" s="760"/>
      <c r="AJ260" s="760"/>
      <c r="AK260" s="760"/>
      <c r="AL260" s="760"/>
      <c r="AM260" s="760"/>
      <c r="AN260" s="760"/>
      <c r="AO260" s="760"/>
      <c r="AP260" s="760"/>
      <c r="AQ260" s="760"/>
      <c r="AR260" s="760"/>
      <c r="AS260" s="760"/>
      <c r="AT260" s="760"/>
      <c r="AU260" s="760"/>
      <c r="AV260" s="760"/>
      <c r="AW260" s="760"/>
      <c r="AX260" s="760"/>
      <c r="AY260" s="760"/>
      <c r="AZ260" s="760"/>
      <c r="BA260" s="760"/>
      <c r="BB260" s="760"/>
      <c r="BC260" s="760"/>
      <c r="BD260" s="760"/>
      <c r="BE260" s="782"/>
      <c r="BF260" s="782"/>
      <c r="BG260" s="782"/>
      <c r="BH260" s="782"/>
      <c r="BI260" s="35"/>
    </row>
    <row r="261" spans="1:61" ht="22.5" customHeight="1" x14ac:dyDescent="0.3">
      <c r="A261" s="47"/>
      <c r="B261" s="75"/>
      <c r="C261" s="75"/>
      <c r="D261" s="75"/>
      <c r="E261" s="412" t="s">
        <v>97</v>
      </c>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75"/>
      <c r="AQ261" s="75"/>
      <c r="AR261" s="75"/>
      <c r="AS261" s="75"/>
      <c r="AT261" s="75"/>
      <c r="AU261" s="75"/>
      <c r="AV261" s="75"/>
      <c r="AW261" s="75"/>
      <c r="AX261" s="75"/>
      <c r="AY261" s="75"/>
      <c r="AZ261" s="75"/>
      <c r="BA261" s="75"/>
      <c r="BB261" s="75"/>
      <c r="BC261" s="75"/>
      <c r="BD261" s="75"/>
      <c r="BE261" s="75"/>
      <c r="BF261" s="75"/>
      <c r="BG261" s="75"/>
      <c r="BH261" s="75"/>
      <c r="BI261" s="49"/>
    </row>
    <row r="262" spans="1:61" ht="26.25" customHeight="1" x14ac:dyDescent="0.3">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row>
    <row r="263" spans="1:61" x14ac:dyDescent="0.3">
      <c r="A263" s="50"/>
      <c r="B263" s="167" t="s">
        <v>350</v>
      </c>
      <c r="C263" s="143"/>
      <c r="D263" s="143"/>
      <c r="E263" s="143"/>
      <c r="F263" s="143"/>
      <c r="G263" s="143"/>
      <c r="H263" s="143"/>
      <c r="I263" s="143"/>
      <c r="J263" s="143"/>
      <c r="K263" s="143"/>
      <c r="L263" s="143"/>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x14ac:dyDescent="0.3">
      <c r="A264" s="368" t="s">
        <v>0</v>
      </c>
      <c r="B264" s="368"/>
      <c r="C264" s="368"/>
      <c r="D264" s="368"/>
      <c r="E264" s="368"/>
      <c r="F264" s="368"/>
      <c r="G264" s="368"/>
      <c r="H264" s="368"/>
      <c r="I264" s="368"/>
      <c r="J264" s="368"/>
      <c r="K264" s="368"/>
      <c r="L264" s="368"/>
      <c r="M264" s="368"/>
      <c r="N264" s="368"/>
      <c r="O264" s="368"/>
      <c r="P264" s="368"/>
      <c r="Q264" s="368"/>
      <c r="R264" s="368"/>
      <c r="S264" s="368"/>
      <c r="T264" s="368"/>
      <c r="U264" s="368"/>
      <c r="V264" s="368"/>
      <c r="W264" s="368"/>
      <c r="X264" s="368"/>
      <c r="Y264" s="368"/>
      <c r="Z264" s="368"/>
      <c r="AA264" s="368"/>
      <c r="AB264" s="368"/>
      <c r="AC264" s="368"/>
      <c r="AD264" s="368"/>
      <c r="AE264" s="368"/>
      <c r="AF264" s="368"/>
      <c r="AG264" s="368"/>
      <c r="AH264" s="368"/>
      <c r="AI264" s="368"/>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457"/>
      <c r="BG264" s="457"/>
      <c r="BH264" s="457"/>
      <c r="BI264" s="457"/>
    </row>
    <row r="265" spans="1:61" x14ac:dyDescent="0.3">
      <c r="A265" s="368" t="s">
        <v>1</v>
      </c>
      <c r="B265" s="368"/>
      <c r="C265" s="368"/>
      <c r="D265" s="368"/>
      <c r="E265" s="368"/>
      <c r="F265" s="368"/>
      <c r="G265" s="368"/>
      <c r="H265" s="368"/>
      <c r="I265" s="368"/>
      <c r="J265" s="368"/>
      <c r="K265" s="368"/>
      <c r="L265" s="368"/>
      <c r="M265" s="368"/>
      <c r="N265" s="368"/>
      <c r="O265" s="368"/>
      <c r="P265" s="368"/>
      <c r="Q265" s="368"/>
      <c r="R265" s="368"/>
      <c r="S265" s="368"/>
      <c r="T265" s="368"/>
      <c r="U265" s="368"/>
      <c r="V265" s="368"/>
      <c r="W265" s="368"/>
      <c r="X265" s="368"/>
      <c r="Y265" s="368"/>
      <c r="Z265" s="368"/>
      <c r="AA265" s="368"/>
      <c r="AB265" s="368"/>
      <c r="AC265" s="368"/>
      <c r="AD265" s="368"/>
      <c r="AE265" s="368"/>
      <c r="AF265" s="368"/>
      <c r="AG265" s="368"/>
      <c r="AH265" s="368"/>
      <c r="AI265" s="368"/>
      <c r="AJ265" s="373"/>
      <c r="AK265" s="373"/>
      <c r="AL265" s="373"/>
      <c r="AM265" s="373"/>
      <c r="AN265" s="373"/>
      <c r="AO265" s="373"/>
      <c r="AP265" s="373"/>
      <c r="AQ265" s="373"/>
      <c r="AR265" s="373"/>
      <c r="AS265" s="373"/>
      <c r="AT265" s="373"/>
      <c r="AU265" s="373"/>
      <c r="AV265" s="373"/>
      <c r="AW265" s="373"/>
      <c r="AX265" s="373"/>
      <c r="AY265" s="373"/>
      <c r="AZ265" s="373"/>
      <c r="BA265" s="373"/>
      <c r="BB265" s="373"/>
      <c r="BC265" s="373"/>
      <c r="BD265" s="373"/>
      <c r="BE265" s="373"/>
      <c r="BF265" s="373"/>
      <c r="BG265" s="373"/>
      <c r="BH265" s="373"/>
      <c r="BI265" s="373"/>
    </row>
    <row r="266" spans="1:61" x14ac:dyDescent="0.3">
      <c r="A266" s="457"/>
      <c r="B266" s="457"/>
      <c r="C266" s="457"/>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57"/>
      <c r="AG266" s="457"/>
      <c r="AH266" s="457"/>
      <c r="AI266" s="457"/>
      <c r="AJ266" s="457"/>
      <c r="AK266" s="457"/>
      <c r="AL266" s="457"/>
      <c r="AM266" s="457"/>
      <c r="AN266" s="457"/>
      <c r="AO266" s="457"/>
      <c r="AP266" s="457"/>
      <c r="AQ266" s="457"/>
      <c r="AR266" s="457"/>
      <c r="AS266" s="457"/>
      <c r="AT266" s="457"/>
      <c r="AU266" s="457"/>
      <c r="AV266" s="457"/>
      <c r="AW266" s="457"/>
      <c r="AX266" s="457"/>
      <c r="AY266" s="457"/>
      <c r="AZ266" s="457"/>
      <c r="BA266" s="457"/>
      <c r="BB266" s="457"/>
      <c r="BC266" s="457"/>
      <c r="BD266" s="457"/>
      <c r="BE266" s="457"/>
      <c r="BF266" s="457"/>
      <c r="BG266" s="457"/>
      <c r="BH266" s="457"/>
      <c r="BI266" s="457"/>
    </row>
    <row r="267" spans="1:61" ht="9" customHeight="1" x14ac:dyDescent="0.3">
      <c r="A267" s="151"/>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154"/>
    </row>
    <row r="268" spans="1:61" ht="24" customHeight="1" x14ac:dyDescent="0.3">
      <c r="A268" s="152"/>
      <c r="B268" s="467" t="s">
        <v>291</v>
      </c>
      <c r="C268" s="467"/>
      <c r="D268" s="467"/>
      <c r="E268" s="467"/>
      <c r="F268" s="467"/>
      <c r="G268" s="467"/>
      <c r="H268" s="467"/>
      <c r="I268" s="467"/>
      <c r="J268" s="467"/>
      <c r="K268" s="467"/>
      <c r="M268" s="464"/>
      <c r="N268" s="465"/>
      <c r="O268" s="465"/>
      <c r="P268" s="465"/>
      <c r="Q268" s="465"/>
      <c r="R268" s="466"/>
      <c r="S268" s="144"/>
      <c r="T268" s="144"/>
      <c r="U268" s="463" t="s">
        <v>98</v>
      </c>
      <c r="V268" s="463"/>
      <c r="W268" s="463"/>
      <c r="X268" s="463"/>
      <c r="Y268" s="463"/>
      <c r="AA268" s="464"/>
      <c r="AB268" s="465"/>
      <c r="AC268" s="465"/>
      <c r="AD268" s="465"/>
      <c r="AE268" s="465"/>
      <c r="AF268" s="466"/>
      <c r="AH268" s="467" t="s">
        <v>292</v>
      </c>
      <c r="AI268" s="467"/>
      <c r="AJ268" s="467"/>
      <c r="AK268" s="467"/>
      <c r="AL268" s="467"/>
      <c r="AM268" s="467"/>
      <c r="AN268" s="467"/>
      <c r="AO268" s="467"/>
      <c r="AP268" s="467"/>
      <c r="AQ268" s="467"/>
      <c r="AR268" s="467"/>
      <c r="AS268" s="467"/>
      <c r="AT268" s="467"/>
      <c r="AU268" s="1"/>
      <c r="AV268" s="458"/>
      <c r="AW268" s="458"/>
      <c r="AX268" s="458"/>
      <c r="AY268" s="458"/>
      <c r="AZ268" s="458"/>
      <c r="BA268" s="458"/>
      <c r="BB268" s="458"/>
      <c r="BC268" s="458"/>
      <c r="BD268" s="458"/>
      <c r="BE268" s="458"/>
      <c r="BF268" s="50"/>
      <c r="BG268" s="50"/>
      <c r="BH268" s="50"/>
      <c r="BI268" s="155"/>
    </row>
    <row r="269" spans="1:61" ht="10.5" customHeight="1" x14ac:dyDescent="0.3">
      <c r="A269" s="153"/>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156"/>
    </row>
    <row r="270" spans="1:61" ht="12" customHeight="1" x14ac:dyDescent="0.3">
      <c r="A270" s="459" t="s">
        <v>99</v>
      </c>
      <c r="B270" s="459"/>
      <c r="C270" s="459"/>
      <c r="D270" s="459"/>
      <c r="E270" s="459"/>
      <c r="F270" s="459"/>
      <c r="G270" s="459"/>
      <c r="H270" s="459"/>
      <c r="I270" s="459"/>
      <c r="J270" s="459"/>
      <c r="K270" s="459"/>
      <c r="L270" s="459"/>
      <c r="M270" s="459"/>
      <c r="N270" s="459"/>
      <c r="O270" s="459"/>
      <c r="P270" s="459"/>
      <c r="Q270" s="459"/>
      <c r="R270" s="459"/>
      <c r="S270" s="459"/>
      <c r="T270" s="459"/>
      <c r="U270" s="459"/>
      <c r="V270" s="459"/>
      <c r="W270" s="459"/>
      <c r="X270" s="459"/>
      <c r="Y270" s="459"/>
      <c r="Z270" s="459"/>
      <c r="AA270" s="459"/>
      <c r="AB270" s="459"/>
      <c r="AC270" s="459"/>
      <c r="AD270" s="459"/>
      <c r="AE270" s="459"/>
      <c r="AF270" s="459"/>
      <c r="AG270" s="459"/>
      <c r="AH270" s="459"/>
      <c r="AI270" s="459"/>
      <c r="AJ270" s="460" t="s">
        <v>293</v>
      </c>
      <c r="AK270" s="460"/>
      <c r="AL270" s="460"/>
      <c r="AM270" s="460"/>
      <c r="AN270" s="460"/>
      <c r="AO270" s="460"/>
      <c r="AP270" s="460"/>
      <c r="AQ270" s="460"/>
      <c r="AR270" s="460"/>
      <c r="AS270" s="461"/>
      <c r="AT270" s="461"/>
      <c r="AU270" s="461"/>
      <c r="AV270" s="461"/>
      <c r="AW270" s="461"/>
      <c r="AX270" s="461"/>
      <c r="AY270" s="461"/>
      <c r="AZ270" s="461"/>
      <c r="BA270" s="461"/>
      <c r="BB270" s="461"/>
      <c r="BC270" s="461"/>
      <c r="BD270" s="461"/>
      <c r="BE270" s="461"/>
      <c r="BF270" s="461"/>
      <c r="BG270" s="461"/>
      <c r="BH270" s="461"/>
      <c r="BI270" s="461"/>
    </row>
    <row r="271" spans="1:61" s="74" customFormat="1" ht="29.25" customHeight="1" x14ac:dyDescent="0.3">
      <c r="A271" s="462" t="s">
        <v>100</v>
      </c>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c r="AC271" s="462"/>
      <c r="AD271" s="462"/>
      <c r="AE271" s="462"/>
      <c r="AF271" s="462"/>
      <c r="AG271" s="462"/>
      <c r="AH271" s="462"/>
      <c r="AI271" s="462"/>
      <c r="AJ271" s="462" t="s">
        <v>101</v>
      </c>
      <c r="AK271" s="462"/>
      <c r="AL271" s="462"/>
      <c r="AM271" s="462"/>
      <c r="AN271" s="462"/>
      <c r="AO271" s="462"/>
      <c r="AP271" s="462"/>
      <c r="AQ271" s="462"/>
      <c r="AR271" s="462"/>
      <c r="AS271" s="462" t="s">
        <v>103</v>
      </c>
      <c r="AT271" s="462"/>
      <c r="AU271" s="462"/>
      <c r="AV271" s="462"/>
      <c r="AW271" s="462"/>
      <c r="AX271" s="462"/>
      <c r="AY271" s="462"/>
      <c r="AZ271" s="462"/>
      <c r="BA271" s="462" t="s">
        <v>102</v>
      </c>
      <c r="BB271" s="462"/>
      <c r="BC271" s="462"/>
      <c r="BD271" s="462"/>
      <c r="BE271" s="462"/>
      <c r="BF271" s="462"/>
      <c r="BG271" s="462"/>
      <c r="BH271" s="462"/>
      <c r="BI271" s="462"/>
    </row>
    <row r="272" spans="1:61" s="74" customFormat="1" ht="10.5" customHeight="1" x14ac:dyDescent="0.3">
      <c r="A272" s="459"/>
      <c r="B272" s="459"/>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386" t="s">
        <v>104</v>
      </c>
      <c r="AK272" s="386"/>
      <c r="AL272" s="386"/>
      <c r="AM272" s="386"/>
      <c r="AN272" s="386"/>
      <c r="AO272" s="386"/>
      <c r="AP272" s="386"/>
      <c r="AQ272" s="386"/>
      <c r="AR272" s="386"/>
      <c r="AS272" s="386" t="s">
        <v>104</v>
      </c>
      <c r="AT272" s="386"/>
      <c r="AU272" s="386"/>
      <c r="AV272" s="386"/>
      <c r="AW272" s="386"/>
      <c r="AX272" s="386"/>
      <c r="AY272" s="386"/>
      <c r="AZ272" s="386"/>
      <c r="BA272" s="386" t="s">
        <v>104</v>
      </c>
      <c r="BB272" s="386"/>
      <c r="BC272" s="386"/>
      <c r="BD272" s="386"/>
      <c r="BE272" s="386"/>
      <c r="BF272" s="386"/>
      <c r="BG272" s="386"/>
      <c r="BH272" s="386"/>
      <c r="BI272" s="386"/>
    </row>
    <row r="273" spans="1:61" s="76" customFormat="1" ht="10.5" customHeight="1" x14ac:dyDescent="0.3">
      <c r="A273" s="386">
        <v>1</v>
      </c>
      <c r="B273" s="386"/>
      <c r="C273" s="386"/>
      <c r="D273" s="386"/>
      <c r="E273" s="386"/>
      <c r="F273" s="386"/>
      <c r="G273" s="386"/>
      <c r="H273" s="386"/>
      <c r="I273" s="386"/>
      <c r="J273" s="386"/>
      <c r="K273" s="386"/>
      <c r="L273" s="386"/>
      <c r="M273" s="386"/>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v>2</v>
      </c>
      <c r="AK273" s="386"/>
      <c r="AL273" s="386"/>
      <c r="AM273" s="386"/>
      <c r="AN273" s="386"/>
      <c r="AO273" s="386"/>
      <c r="AP273" s="386"/>
      <c r="AQ273" s="386"/>
      <c r="AR273" s="386"/>
      <c r="AS273" s="386">
        <v>3</v>
      </c>
      <c r="AT273" s="386"/>
      <c r="AU273" s="386"/>
      <c r="AV273" s="386"/>
      <c r="AW273" s="386"/>
      <c r="AX273" s="386"/>
      <c r="AY273" s="386"/>
      <c r="AZ273" s="386"/>
      <c r="BA273" s="386">
        <v>4</v>
      </c>
      <c r="BB273" s="386"/>
      <c r="BC273" s="386"/>
      <c r="BD273" s="386"/>
      <c r="BE273" s="386"/>
      <c r="BF273" s="386"/>
      <c r="BG273" s="386"/>
      <c r="BH273" s="386"/>
      <c r="BI273" s="386"/>
    </row>
    <row r="274" spans="1:61" s="1" customFormat="1" ht="24" customHeight="1" x14ac:dyDescent="0.3">
      <c r="A274" s="452" t="s">
        <v>105</v>
      </c>
      <c r="B274" s="453"/>
      <c r="C274" s="453"/>
      <c r="D274" s="453"/>
      <c r="E274" s="453"/>
      <c r="F274" s="453"/>
      <c r="G274" s="453"/>
      <c r="H274" s="453"/>
      <c r="I274" s="453"/>
      <c r="J274" s="453"/>
      <c r="K274" s="453"/>
      <c r="L274" s="453"/>
      <c r="M274" s="453"/>
      <c r="N274" s="453"/>
      <c r="O274" s="453"/>
      <c r="P274" s="453"/>
      <c r="Q274" s="453"/>
      <c r="R274" s="453"/>
      <c r="S274" s="453"/>
      <c r="T274" s="453"/>
      <c r="U274" s="453"/>
      <c r="V274" s="453"/>
      <c r="W274" s="453"/>
      <c r="X274" s="453"/>
      <c r="Y274" s="453"/>
      <c r="Z274" s="453"/>
      <c r="AA274" s="453"/>
      <c r="AB274" s="453"/>
      <c r="AC274" s="453"/>
      <c r="AD274" s="453"/>
      <c r="AE274" s="453"/>
      <c r="AF274" s="453"/>
      <c r="AG274" s="453"/>
      <c r="AH274" s="453"/>
      <c r="AI274" s="454"/>
      <c r="AJ274" s="434">
        <f>SUM(AJ276:AR278)</f>
        <v>0</v>
      </c>
      <c r="AK274" s="442"/>
      <c r="AL274" s="442"/>
      <c r="AM274" s="442"/>
      <c r="AN274" s="442"/>
      <c r="AO274" s="442"/>
      <c r="AP274" s="442"/>
      <c r="AQ274" s="442"/>
      <c r="AR274" s="443"/>
      <c r="AS274" s="408">
        <f>SUM(AS275:AZ278)</f>
        <v>0</v>
      </c>
      <c r="AT274" s="408"/>
      <c r="AU274" s="408"/>
      <c r="AV274" s="408"/>
      <c r="AW274" s="408"/>
      <c r="AX274" s="408"/>
      <c r="AY274" s="408"/>
      <c r="AZ274" s="408"/>
      <c r="BA274" s="408">
        <f>SUM(AJ274:AZ274)</f>
        <v>0</v>
      </c>
      <c r="BB274" s="408"/>
      <c r="BC274" s="408"/>
      <c r="BD274" s="408"/>
      <c r="BE274" s="408"/>
      <c r="BF274" s="408"/>
      <c r="BG274" s="408"/>
      <c r="BH274" s="408"/>
      <c r="BI274" s="408"/>
    </row>
    <row r="275" spans="1:61" s="1" customFormat="1" ht="11.25" customHeight="1" x14ac:dyDescent="0.3">
      <c r="A275" s="445" t="s">
        <v>351</v>
      </c>
      <c r="B275" s="445"/>
      <c r="C275" s="44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6"/>
      <c r="AK275" s="446"/>
      <c r="AL275" s="446"/>
      <c r="AM275" s="446"/>
      <c r="AN275" s="446"/>
      <c r="AO275" s="446"/>
      <c r="AP275" s="446"/>
      <c r="AQ275" s="446"/>
      <c r="AR275" s="446"/>
      <c r="AS275" s="429"/>
      <c r="AT275" s="429"/>
      <c r="AU275" s="429"/>
      <c r="AV275" s="429"/>
      <c r="AW275" s="429"/>
      <c r="AX275" s="429"/>
      <c r="AY275" s="429"/>
      <c r="AZ275" s="429"/>
      <c r="BA275" s="406">
        <f t="shared" ref="BA275:BA297" si="0">SUM(AJ275:AZ275)</f>
        <v>0</v>
      </c>
      <c r="BB275" s="406"/>
      <c r="BC275" s="406"/>
      <c r="BD275" s="406"/>
      <c r="BE275" s="406"/>
      <c r="BF275" s="406"/>
      <c r="BG275" s="406"/>
      <c r="BH275" s="406"/>
      <c r="BI275" s="406"/>
    </row>
    <row r="276" spans="1:61" s="1" customFormat="1" ht="9.75" customHeight="1" x14ac:dyDescent="0.3">
      <c r="A276" s="445" t="s">
        <v>352</v>
      </c>
      <c r="B276" s="445"/>
      <c r="C276" s="445"/>
      <c r="D276" s="445"/>
      <c r="E276" s="445"/>
      <c r="F276" s="445"/>
      <c r="G276" s="445"/>
      <c r="H276" s="445"/>
      <c r="I276" s="445"/>
      <c r="J276" s="445"/>
      <c r="K276" s="445"/>
      <c r="L276" s="445"/>
      <c r="M276" s="445"/>
      <c r="N276" s="445"/>
      <c r="O276" s="445"/>
      <c r="P276" s="445"/>
      <c r="Q276" s="445"/>
      <c r="R276" s="445"/>
      <c r="S276" s="445"/>
      <c r="T276" s="445"/>
      <c r="U276" s="445"/>
      <c r="V276" s="445"/>
      <c r="W276" s="445"/>
      <c r="X276" s="445"/>
      <c r="Y276" s="445"/>
      <c r="Z276" s="445"/>
      <c r="AA276" s="445"/>
      <c r="AB276" s="445"/>
      <c r="AC276" s="445"/>
      <c r="AD276" s="445"/>
      <c r="AE276" s="445"/>
      <c r="AF276" s="445"/>
      <c r="AG276" s="445"/>
      <c r="AH276" s="445"/>
      <c r="AI276" s="445"/>
      <c r="AJ276" s="429"/>
      <c r="AK276" s="429"/>
      <c r="AL276" s="429"/>
      <c r="AM276" s="429"/>
      <c r="AN276" s="429"/>
      <c r="AO276" s="429"/>
      <c r="AP276" s="429"/>
      <c r="AQ276" s="429"/>
      <c r="AR276" s="429"/>
      <c r="AS276" s="429"/>
      <c r="AT276" s="429"/>
      <c r="AU276" s="429"/>
      <c r="AV276" s="429"/>
      <c r="AW276" s="429"/>
      <c r="AX276" s="429"/>
      <c r="AY276" s="429"/>
      <c r="AZ276" s="429"/>
      <c r="BA276" s="406">
        <f t="shared" si="0"/>
        <v>0</v>
      </c>
      <c r="BB276" s="406"/>
      <c r="BC276" s="406"/>
      <c r="BD276" s="406"/>
      <c r="BE276" s="406"/>
      <c r="BF276" s="406"/>
      <c r="BG276" s="406"/>
      <c r="BH276" s="406"/>
      <c r="BI276" s="406"/>
    </row>
    <row r="277" spans="1:61" s="1" customFormat="1" ht="9.75" customHeight="1" x14ac:dyDescent="0.3">
      <c r="A277" s="445" t="s">
        <v>353</v>
      </c>
      <c r="B277" s="445"/>
      <c r="C277" s="445"/>
      <c r="D277" s="445"/>
      <c r="E277" s="445"/>
      <c r="F277" s="445"/>
      <c r="G277" s="445"/>
      <c r="H277" s="445"/>
      <c r="I277" s="445"/>
      <c r="J277" s="445"/>
      <c r="K277" s="445"/>
      <c r="L277" s="445"/>
      <c r="M277" s="445"/>
      <c r="N277" s="445"/>
      <c r="O277" s="445"/>
      <c r="P277" s="445"/>
      <c r="Q277" s="445"/>
      <c r="R277" s="445"/>
      <c r="S277" s="445"/>
      <c r="T277" s="445"/>
      <c r="U277" s="445"/>
      <c r="V277" s="445"/>
      <c r="W277" s="445"/>
      <c r="X277" s="445"/>
      <c r="Y277" s="445"/>
      <c r="Z277" s="445"/>
      <c r="AA277" s="445"/>
      <c r="AB277" s="445"/>
      <c r="AC277" s="445"/>
      <c r="AD277" s="445"/>
      <c r="AE277" s="445"/>
      <c r="AF277" s="445"/>
      <c r="AG277" s="445"/>
      <c r="AH277" s="445"/>
      <c r="AI277" s="445"/>
      <c r="AJ277" s="429"/>
      <c r="AK277" s="429"/>
      <c r="AL277" s="429"/>
      <c r="AM277" s="429"/>
      <c r="AN277" s="429"/>
      <c r="AO277" s="429"/>
      <c r="AP277" s="429"/>
      <c r="AQ277" s="429"/>
      <c r="AR277" s="429"/>
      <c r="AS277" s="429"/>
      <c r="AT277" s="429"/>
      <c r="AU277" s="429"/>
      <c r="AV277" s="429"/>
      <c r="AW277" s="429"/>
      <c r="AX277" s="429"/>
      <c r="AY277" s="429"/>
      <c r="AZ277" s="429"/>
      <c r="BA277" s="406">
        <f t="shared" si="0"/>
        <v>0</v>
      </c>
      <c r="BB277" s="406"/>
      <c r="BC277" s="406"/>
      <c r="BD277" s="406"/>
      <c r="BE277" s="406"/>
      <c r="BF277" s="406"/>
      <c r="BG277" s="406"/>
      <c r="BH277" s="406"/>
      <c r="BI277" s="406"/>
    </row>
    <row r="278" spans="1:61" s="1" customFormat="1" ht="9.75" customHeight="1" x14ac:dyDescent="0.3">
      <c r="A278" s="445" t="s">
        <v>354</v>
      </c>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29"/>
      <c r="AK278" s="429"/>
      <c r="AL278" s="429"/>
      <c r="AM278" s="429"/>
      <c r="AN278" s="429"/>
      <c r="AO278" s="429"/>
      <c r="AP278" s="429"/>
      <c r="AQ278" s="429"/>
      <c r="AR278" s="429"/>
      <c r="AS278" s="429"/>
      <c r="AT278" s="429"/>
      <c r="AU278" s="429"/>
      <c r="AV278" s="429"/>
      <c r="AW278" s="429"/>
      <c r="AX278" s="429"/>
      <c r="AY278" s="429"/>
      <c r="AZ278" s="429"/>
      <c r="BA278" s="406">
        <f t="shared" ref="BA278" si="1">SUM(AJ278:AZ278)</f>
        <v>0</v>
      </c>
      <c r="BB278" s="406"/>
      <c r="BC278" s="406"/>
      <c r="BD278" s="406"/>
      <c r="BE278" s="406"/>
      <c r="BF278" s="406"/>
      <c r="BG278" s="406"/>
      <c r="BH278" s="406"/>
      <c r="BI278" s="406"/>
    </row>
    <row r="279" spans="1:61" s="1" customFormat="1" ht="24" customHeight="1" x14ac:dyDescent="0.3">
      <c r="A279" s="452" t="s">
        <v>355</v>
      </c>
      <c r="B279" s="453"/>
      <c r="C279" s="453"/>
      <c r="D279" s="453"/>
      <c r="E279" s="453"/>
      <c r="F279" s="453"/>
      <c r="G279" s="453"/>
      <c r="H279" s="453"/>
      <c r="I279" s="453"/>
      <c r="J279" s="453"/>
      <c r="K279" s="453"/>
      <c r="L279" s="453"/>
      <c r="M279" s="453"/>
      <c r="N279" s="453"/>
      <c r="O279" s="453"/>
      <c r="P279" s="453"/>
      <c r="Q279" s="453"/>
      <c r="R279" s="453"/>
      <c r="S279" s="453"/>
      <c r="T279" s="453"/>
      <c r="U279" s="453"/>
      <c r="V279" s="453"/>
      <c r="W279" s="453"/>
      <c r="X279" s="453"/>
      <c r="Y279" s="453"/>
      <c r="Z279" s="453"/>
      <c r="AA279" s="453"/>
      <c r="AB279" s="453"/>
      <c r="AC279" s="453"/>
      <c r="AD279" s="453"/>
      <c r="AE279" s="453"/>
      <c r="AF279" s="453"/>
      <c r="AG279" s="453"/>
      <c r="AH279" s="453"/>
      <c r="AI279" s="454"/>
      <c r="AJ279" s="422"/>
      <c r="AK279" s="422"/>
      <c r="AL279" s="422"/>
      <c r="AM279" s="422"/>
      <c r="AN279" s="422"/>
      <c r="AO279" s="422"/>
      <c r="AP279" s="422"/>
      <c r="AQ279" s="422"/>
      <c r="AR279" s="422"/>
      <c r="AS279" s="422"/>
      <c r="AT279" s="422"/>
      <c r="AU279" s="422"/>
      <c r="AV279" s="422"/>
      <c r="AW279" s="422"/>
      <c r="AX279" s="422"/>
      <c r="AY279" s="422"/>
      <c r="AZ279" s="422"/>
      <c r="BA279" s="408">
        <f t="shared" si="0"/>
        <v>0</v>
      </c>
      <c r="BB279" s="408"/>
      <c r="BC279" s="408"/>
      <c r="BD279" s="408"/>
      <c r="BE279" s="408"/>
      <c r="BF279" s="408"/>
      <c r="BG279" s="408"/>
      <c r="BH279" s="408"/>
      <c r="BI279" s="408"/>
    </row>
    <row r="280" spans="1:61" s="1" customFormat="1" ht="24.75" customHeight="1" x14ac:dyDescent="0.3">
      <c r="A280" s="452" t="s">
        <v>106</v>
      </c>
      <c r="B280" s="453"/>
      <c r="C280" s="453"/>
      <c r="D280" s="453"/>
      <c r="E280" s="453"/>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453"/>
      <c r="AC280" s="453"/>
      <c r="AD280" s="453"/>
      <c r="AE280" s="453"/>
      <c r="AF280" s="453"/>
      <c r="AG280" s="453"/>
      <c r="AH280" s="453"/>
      <c r="AI280" s="454"/>
      <c r="AJ280" s="408">
        <f>AJ281+AJ285+AJ286+AJ287+AJ288+AJ296+AJ299</f>
        <v>0</v>
      </c>
      <c r="AK280" s="408"/>
      <c r="AL280" s="408"/>
      <c r="AM280" s="408"/>
      <c r="AN280" s="408"/>
      <c r="AO280" s="408"/>
      <c r="AP280" s="408"/>
      <c r="AQ280" s="408"/>
      <c r="AR280" s="408"/>
      <c r="AS280" s="408">
        <f>AS281+AS285+AS286+AS287+AS288+AS295+AS296+AS299</f>
        <v>0</v>
      </c>
      <c r="AT280" s="408"/>
      <c r="AU280" s="408"/>
      <c r="AV280" s="408"/>
      <c r="AW280" s="408"/>
      <c r="AX280" s="408"/>
      <c r="AY280" s="408"/>
      <c r="AZ280" s="408"/>
      <c r="BA280" s="408">
        <f t="shared" si="0"/>
        <v>0</v>
      </c>
      <c r="BB280" s="408"/>
      <c r="BC280" s="408"/>
      <c r="BD280" s="408"/>
      <c r="BE280" s="408"/>
      <c r="BF280" s="408"/>
      <c r="BG280" s="408"/>
      <c r="BH280" s="408"/>
      <c r="BI280" s="408"/>
    </row>
    <row r="281" spans="1:61" s="1" customFormat="1" ht="9.75" customHeight="1" x14ac:dyDescent="0.3">
      <c r="A281" s="445" t="s">
        <v>356</v>
      </c>
      <c r="B281" s="445"/>
      <c r="C281" s="44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5"/>
      <c r="AI281" s="445"/>
      <c r="AJ281" s="408">
        <f>SUM(AJ282:AJ284)</f>
        <v>0</v>
      </c>
      <c r="AK281" s="408"/>
      <c r="AL281" s="408"/>
      <c r="AM281" s="408"/>
      <c r="AN281" s="408"/>
      <c r="AO281" s="408"/>
      <c r="AP281" s="408"/>
      <c r="AQ281" s="408"/>
      <c r="AR281" s="408"/>
      <c r="AS281" s="408">
        <f>SUM(AS282:AS284)</f>
        <v>0</v>
      </c>
      <c r="AT281" s="408"/>
      <c r="AU281" s="408"/>
      <c r="AV281" s="408"/>
      <c r="AW281" s="408"/>
      <c r="AX281" s="408"/>
      <c r="AY281" s="408"/>
      <c r="AZ281" s="408"/>
      <c r="BA281" s="406">
        <f t="shared" ref="BA281:BA282" si="2">SUM(AJ281:AZ281)</f>
        <v>0</v>
      </c>
      <c r="BB281" s="406"/>
      <c r="BC281" s="406"/>
      <c r="BD281" s="406"/>
      <c r="BE281" s="406"/>
      <c r="BF281" s="406"/>
      <c r="BG281" s="406"/>
      <c r="BH281" s="406"/>
      <c r="BI281" s="406"/>
    </row>
    <row r="282" spans="1:61" s="1" customFormat="1" ht="9.75" customHeight="1" x14ac:dyDescent="0.3">
      <c r="A282" s="445" t="s">
        <v>365</v>
      </c>
      <c r="B282" s="445"/>
      <c r="C282" s="445"/>
      <c r="D282" s="445"/>
      <c r="E282" s="445"/>
      <c r="F282" s="445"/>
      <c r="G282" s="445"/>
      <c r="H282" s="445"/>
      <c r="I282" s="445"/>
      <c r="J282" s="445"/>
      <c r="K282" s="445"/>
      <c r="L282" s="445"/>
      <c r="M282" s="445"/>
      <c r="N282" s="445"/>
      <c r="O282" s="445"/>
      <c r="P282" s="445"/>
      <c r="Q282" s="445"/>
      <c r="R282" s="445"/>
      <c r="S282" s="445"/>
      <c r="T282" s="445"/>
      <c r="U282" s="445"/>
      <c r="V282" s="445"/>
      <c r="W282" s="445"/>
      <c r="X282" s="445"/>
      <c r="Y282" s="445"/>
      <c r="Z282" s="445"/>
      <c r="AA282" s="445"/>
      <c r="AB282" s="445"/>
      <c r="AC282" s="445"/>
      <c r="AD282" s="445"/>
      <c r="AE282" s="445"/>
      <c r="AF282" s="445"/>
      <c r="AG282" s="445"/>
      <c r="AH282" s="445"/>
      <c r="AI282" s="445"/>
      <c r="AJ282" s="429"/>
      <c r="AK282" s="429"/>
      <c r="AL282" s="429"/>
      <c r="AM282" s="429"/>
      <c r="AN282" s="429"/>
      <c r="AO282" s="429"/>
      <c r="AP282" s="429"/>
      <c r="AQ282" s="429"/>
      <c r="AR282" s="429"/>
      <c r="AS282" s="429"/>
      <c r="AT282" s="429"/>
      <c r="AU282" s="429"/>
      <c r="AV282" s="429"/>
      <c r="AW282" s="429"/>
      <c r="AX282" s="429"/>
      <c r="AY282" s="429"/>
      <c r="AZ282" s="429"/>
      <c r="BA282" s="406">
        <f t="shared" si="2"/>
        <v>0</v>
      </c>
      <c r="BB282" s="406"/>
      <c r="BC282" s="406"/>
      <c r="BD282" s="406"/>
      <c r="BE282" s="406"/>
      <c r="BF282" s="406"/>
      <c r="BG282" s="406"/>
      <c r="BH282" s="406"/>
      <c r="BI282" s="406"/>
    </row>
    <row r="283" spans="1:61" s="1" customFormat="1" ht="9.75" customHeight="1" x14ac:dyDescent="0.3">
      <c r="A283" s="445" t="s">
        <v>366</v>
      </c>
      <c r="B283" s="445"/>
      <c r="C283" s="445"/>
      <c r="D283" s="445"/>
      <c r="E283" s="445"/>
      <c r="F283" s="445"/>
      <c r="G283" s="445"/>
      <c r="H283" s="445"/>
      <c r="I283" s="445"/>
      <c r="J283" s="445"/>
      <c r="K283" s="445"/>
      <c r="L283" s="445"/>
      <c r="M283" s="445"/>
      <c r="N283" s="445"/>
      <c r="O283" s="445"/>
      <c r="P283" s="445"/>
      <c r="Q283" s="445"/>
      <c r="R283" s="445"/>
      <c r="S283" s="445"/>
      <c r="T283" s="445"/>
      <c r="U283" s="445"/>
      <c r="V283" s="445"/>
      <c r="W283" s="445"/>
      <c r="X283" s="445"/>
      <c r="Y283" s="445"/>
      <c r="Z283" s="445"/>
      <c r="AA283" s="445"/>
      <c r="AB283" s="445"/>
      <c r="AC283" s="445"/>
      <c r="AD283" s="445"/>
      <c r="AE283" s="445"/>
      <c r="AF283" s="445"/>
      <c r="AG283" s="445"/>
      <c r="AH283" s="445"/>
      <c r="AI283" s="445"/>
      <c r="AJ283" s="429"/>
      <c r="AK283" s="429"/>
      <c r="AL283" s="429"/>
      <c r="AM283" s="429"/>
      <c r="AN283" s="429"/>
      <c r="AO283" s="429"/>
      <c r="AP283" s="429"/>
      <c r="AQ283" s="429"/>
      <c r="AR283" s="429"/>
      <c r="AS283" s="429"/>
      <c r="AT283" s="429"/>
      <c r="AU283" s="429"/>
      <c r="AV283" s="429"/>
      <c r="AW283" s="429"/>
      <c r="AX283" s="429"/>
      <c r="AY283" s="429"/>
      <c r="AZ283" s="429"/>
      <c r="BA283" s="406">
        <f t="shared" si="0"/>
        <v>0</v>
      </c>
      <c r="BB283" s="406"/>
      <c r="BC283" s="406"/>
      <c r="BD283" s="406"/>
      <c r="BE283" s="406"/>
      <c r="BF283" s="406"/>
      <c r="BG283" s="406"/>
      <c r="BH283" s="406"/>
      <c r="BI283" s="406"/>
    </row>
    <row r="284" spans="1:61" s="1" customFormat="1" ht="9.75" customHeight="1" x14ac:dyDescent="0.3">
      <c r="A284" s="445" t="s">
        <v>367</v>
      </c>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29"/>
      <c r="AK284" s="429"/>
      <c r="AL284" s="429"/>
      <c r="AM284" s="429"/>
      <c r="AN284" s="429"/>
      <c r="AO284" s="429"/>
      <c r="AP284" s="429"/>
      <c r="AQ284" s="429"/>
      <c r="AR284" s="429"/>
      <c r="AS284" s="429"/>
      <c r="AT284" s="429"/>
      <c r="AU284" s="429"/>
      <c r="AV284" s="429"/>
      <c r="AW284" s="429"/>
      <c r="AX284" s="429"/>
      <c r="AY284" s="429"/>
      <c r="AZ284" s="429"/>
      <c r="BA284" s="406">
        <f t="shared" ref="BA284" si="3">SUM(AJ284:AZ284)</f>
        <v>0</v>
      </c>
      <c r="BB284" s="406"/>
      <c r="BC284" s="406"/>
      <c r="BD284" s="406"/>
      <c r="BE284" s="406"/>
      <c r="BF284" s="406"/>
      <c r="BG284" s="406"/>
      <c r="BH284" s="406"/>
      <c r="BI284" s="406"/>
    </row>
    <row r="285" spans="1:61" s="1" customFormat="1" ht="9.75" customHeight="1" x14ac:dyDescent="0.3">
      <c r="A285" s="445" t="s">
        <v>357</v>
      </c>
      <c r="B285" s="445"/>
      <c r="C285" s="445"/>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c r="AA285" s="445"/>
      <c r="AB285" s="445"/>
      <c r="AC285" s="445"/>
      <c r="AD285" s="445"/>
      <c r="AE285" s="445"/>
      <c r="AF285" s="445"/>
      <c r="AG285" s="445"/>
      <c r="AH285" s="445"/>
      <c r="AI285" s="445"/>
      <c r="AJ285" s="429"/>
      <c r="AK285" s="429"/>
      <c r="AL285" s="429"/>
      <c r="AM285" s="429"/>
      <c r="AN285" s="429"/>
      <c r="AO285" s="429"/>
      <c r="AP285" s="429"/>
      <c r="AQ285" s="429"/>
      <c r="AR285" s="429"/>
      <c r="AS285" s="429"/>
      <c r="AT285" s="429"/>
      <c r="AU285" s="429"/>
      <c r="AV285" s="429"/>
      <c r="AW285" s="429"/>
      <c r="AX285" s="429"/>
      <c r="AY285" s="429"/>
      <c r="AZ285" s="429"/>
      <c r="BA285" s="406">
        <f t="shared" si="0"/>
        <v>0</v>
      </c>
      <c r="BB285" s="406"/>
      <c r="BC285" s="406"/>
      <c r="BD285" s="406"/>
      <c r="BE285" s="406"/>
      <c r="BF285" s="406"/>
      <c r="BG285" s="406"/>
      <c r="BH285" s="406"/>
      <c r="BI285" s="406"/>
    </row>
    <row r="286" spans="1:61" s="1" customFormat="1" ht="9.75" customHeight="1" x14ac:dyDescent="0.3">
      <c r="A286" s="445" t="s">
        <v>358</v>
      </c>
      <c r="B286" s="445"/>
      <c r="C286" s="445"/>
      <c r="D286" s="445"/>
      <c r="E286" s="445"/>
      <c r="F286" s="445"/>
      <c r="G286" s="445"/>
      <c r="H286" s="445"/>
      <c r="I286" s="445"/>
      <c r="J286" s="445"/>
      <c r="K286" s="445"/>
      <c r="L286" s="445"/>
      <c r="M286" s="445"/>
      <c r="N286" s="445"/>
      <c r="O286" s="445"/>
      <c r="P286" s="445"/>
      <c r="Q286" s="445"/>
      <c r="R286" s="445"/>
      <c r="S286" s="445"/>
      <c r="T286" s="445"/>
      <c r="U286" s="445"/>
      <c r="V286" s="445"/>
      <c r="W286" s="445"/>
      <c r="X286" s="445"/>
      <c r="Y286" s="445"/>
      <c r="Z286" s="445"/>
      <c r="AA286" s="445"/>
      <c r="AB286" s="445"/>
      <c r="AC286" s="445"/>
      <c r="AD286" s="445"/>
      <c r="AE286" s="445"/>
      <c r="AF286" s="445"/>
      <c r="AG286" s="445"/>
      <c r="AH286" s="445"/>
      <c r="AI286" s="445"/>
      <c r="AJ286" s="429"/>
      <c r="AK286" s="429"/>
      <c r="AL286" s="429"/>
      <c r="AM286" s="429"/>
      <c r="AN286" s="429"/>
      <c r="AO286" s="429"/>
      <c r="AP286" s="429"/>
      <c r="AQ286" s="429"/>
      <c r="AR286" s="429"/>
      <c r="AS286" s="429"/>
      <c r="AT286" s="429"/>
      <c r="AU286" s="429"/>
      <c r="AV286" s="429"/>
      <c r="AW286" s="429"/>
      <c r="AX286" s="429"/>
      <c r="AY286" s="429"/>
      <c r="AZ286" s="429"/>
      <c r="BA286" s="406">
        <f t="shared" si="0"/>
        <v>0</v>
      </c>
      <c r="BB286" s="406"/>
      <c r="BC286" s="406"/>
      <c r="BD286" s="406"/>
      <c r="BE286" s="406"/>
      <c r="BF286" s="406"/>
      <c r="BG286" s="406"/>
      <c r="BH286" s="406"/>
      <c r="BI286" s="406"/>
    </row>
    <row r="287" spans="1:61" s="1" customFormat="1" ht="9.75" customHeight="1" x14ac:dyDescent="0.3">
      <c r="A287" s="445" t="s">
        <v>360</v>
      </c>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c r="AA287" s="445"/>
      <c r="AB287" s="445"/>
      <c r="AC287" s="445"/>
      <c r="AD287" s="445"/>
      <c r="AE287" s="445"/>
      <c r="AF287" s="445"/>
      <c r="AG287" s="445"/>
      <c r="AH287" s="445"/>
      <c r="AI287" s="445"/>
      <c r="AJ287" s="429"/>
      <c r="AK287" s="429"/>
      <c r="AL287" s="429"/>
      <c r="AM287" s="429"/>
      <c r="AN287" s="429"/>
      <c r="AO287" s="429"/>
      <c r="AP287" s="429"/>
      <c r="AQ287" s="429"/>
      <c r="AR287" s="429"/>
      <c r="AS287" s="429"/>
      <c r="AT287" s="429"/>
      <c r="AU287" s="429"/>
      <c r="AV287" s="429"/>
      <c r="AW287" s="429"/>
      <c r="AX287" s="429"/>
      <c r="AY287" s="429"/>
      <c r="AZ287" s="429"/>
      <c r="BA287" s="406">
        <f t="shared" ref="BA287:BA294" si="4">SUM(AJ287:AZ287)</f>
        <v>0</v>
      </c>
      <c r="BB287" s="406"/>
      <c r="BC287" s="406"/>
      <c r="BD287" s="406"/>
      <c r="BE287" s="406"/>
      <c r="BF287" s="406"/>
      <c r="BG287" s="406"/>
      <c r="BH287" s="406"/>
      <c r="BI287" s="406"/>
    </row>
    <row r="288" spans="1:61" s="1" customFormat="1" ht="9.75" customHeight="1" x14ac:dyDescent="0.3">
      <c r="A288" s="445" t="s">
        <v>361</v>
      </c>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c r="AA288" s="445"/>
      <c r="AB288" s="445"/>
      <c r="AC288" s="445"/>
      <c r="AD288" s="445"/>
      <c r="AE288" s="445"/>
      <c r="AF288" s="445"/>
      <c r="AG288" s="445"/>
      <c r="AH288" s="445"/>
      <c r="AI288" s="445"/>
      <c r="AJ288" s="408">
        <f>SUM(AJ289:AR294)</f>
        <v>0</v>
      </c>
      <c r="AK288" s="408"/>
      <c r="AL288" s="408"/>
      <c r="AM288" s="408"/>
      <c r="AN288" s="408"/>
      <c r="AO288" s="408"/>
      <c r="AP288" s="408"/>
      <c r="AQ288" s="408"/>
      <c r="AR288" s="408"/>
      <c r="AS288" s="408">
        <f>SUM(AS289:AZ294)</f>
        <v>0</v>
      </c>
      <c r="AT288" s="408"/>
      <c r="AU288" s="408"/>
      <c r="AV288" s="408"/>
      <c r="AW288" s="408"/>
      <c r="AX288" s="408"/>
      <c r="AY288" s="408"/>
      <c r="AZ288" s="408"/>
      <c r="BA288" s="406">
        <f t="shared" si="4"/>
        <v>0</v>
      </c>
      <c r="BB288" s="406"/>
      <c r="BC288" s="406"/>
      <c r="BD288" s="406"/>
      <c r="BE288" s="406"/>
      <c r="BF288" s="406"/>
      <c r="BG288" s="406"/>
      <c r="BH288" s="406"/>
      <c r="BI288" s="406"/>
    </row>
    <row r="289" spans="1:61" s="1" customFormat="1" ht="9.75" customHeight="1" x14ac:dyDescent="0.3">
      <c r="A289" s="445" t="s">
        <v>368</v>
      </c>
      <c r="B289" s="445"/>
      <c r="C289" s="445"/>
      <c r="D289" s="445"/>
      <c r="E289" s="445"/>
      <c r="F289" s="445"/>
      <c r="G289" s="445"/>
      <c r="H289" s="445"/>
      <c r="I289" s="445"/>
      <c r="J289" s="445"/>
      <c r="K289" s="445"/>
      <c r="L289" s="445"/>
      <c r="M289" s="445"/>
      <c r="N289" s="445"/>
      <c r="O289" s="445"/>
      <c r="P289" s="445"/>
      <c r="Q289" s="445"/>
      <c r="R289" s="445"/>
      <c r="S289" s="445"/>
      <c r="T289" s="445"/>
      <c r="U289" s="445"/>
      <c r="V289" s="445"/>
      <c r="W289" s="445"/>
      <c r="X289" s="445"/>
      <c r="Y289" s="445"/>
      <c r="Z289" s="445"/>
      <c r="AA289" s="445"/>
      <c r="AB289" s="445"/>
      <c r="AC289" s="445"/>
      <c r="AD289" s="445"/>
      <c r="AE289" s="445"/>
      <c r="AF289" s="445"/>
      <c r="AG289" s="445"/>
      <c r="AH289" s="445"/>
      <c r="AI289" s="445"/>
      <c r="AJ289" s="429"/>
      <c r="AK289" s="429"/>
      <c r="AL289" s="429"/>
      <c r="AM289" s="429"/>
      <c r="AN289" s="429"/>
      <c r="AO289" s="429"/>
      <c r="AP289" s="429"/>
      <c r="AQ289" s="429"/>
      <c r="AR289" s="429"/>
      <c r="AS289" s="429"/>
      <c r="AT289" s="429"/>
      <c r="AU289" s="429"/>
      <c r="AV289" s="429"/>
      <c r="AW289" s="429"/>
      <c r="AX289" s="429"/>
      <c r="AY289" s="429"/>
      <c r="AZ289" s="429"/>
      <c r="BA289" s="406">
        <f t="shared" ref="BA289:BA291" si="5">SUM(AJ289:AZ289)</f>
        <v>0</v>
      </c>
      <c r="BB289" s="406"/>
      <c r="BC289" s="406"/>
      <c r="BD289" s="406"/>
      <c r="BE289" s="406"/>
      <c r="BF289" s="406"/>
      <c r="BG289" s="406"/>
      <c r="BH289" s="406"/>
      <c r="BI289" s="406"/>
    </row>
    <row r="290" spans="1:61" s="1" customFormat="1" ht="9.75" customHeight="1" x14ac:dyDescent="0.3">
      <c r="A290" s="445" t="s">
        <v>369</v>
      </c>
      <c r="B290" s="445"/>
      <c r="C290" s="445"/>
      <c r="D290" s="445"/>
      <c r="E290" s="445"/>
      <c r="F290" s="445"/>
      <c r="G290" s="445"/>
      <c r="H290" s="445"/>
      <c r="I290" s="445"/>
      <c r="J290" s="445"/>
      <c r="K290" s="445"/>
      <c r="L290" s="445"/>
      <c r="M290" s="445"/>
      <c r="N290" s="445"/>
      <c r="O290" s="445"/>
      <c r="P290" s="445"/>
      <c r="Q290" s="445"/>
      <c r="R290" s="445"/>
      <c r="S290" s="445"/>
      <c r="T290" s="445"/>
      <c r="U290" s="445"/>
      <c r="V290" s="445"/>
      <c r="W290" s="445"/>
      <c r="X290" s="445"/>
      <c r="Y290" s="445"/>
      <c r="Z290" s="445"/>
      <c r="AA290" s="445"/>
      <c r="AB290" s="445"/>
      <c r="AC290" s="445"/>
      <c r="AD290" s="445"/>
      <c r="AE290" s="445"/>
      <c r="AF290" s="445"/>
      <c r="AG290" s="445"/>
      <c r="AH290" s="445"/>
      <c r="AI290" s="445"/>
      <c r="AJ290" s="429"/>
      <c r="AK290" s="429"/>
      <c r="AL290" s="429"/>
      <c r="AM290" s="429"/>
      <c r="AN290" s="429"/>
      <c r="AO290" s="429"/>
      <c r="AP290" s="429"/>
      <c r="AQ290" s="429"/>
      <c r="AR290" s="429"/>
      <c r="AS290" s="429"/>
      <c r="AT290" s="429"/>
      <c r="AU290" s="429"/>
      <c r="AV290" s="429"/>
      <c r="AW290" s="429"/>
      <c r="AX290" s="429"/>
      <c r="AY290" s="429"/>
      <c r="AZ290" s="429"/>
      <c r="BA290" s="406">
        <f t="shared" si="5"/>
        <v>0</v>
      </c>
      <c r="BB290" s="406"/>
      <c r="BC290" s="406"/>
      <c r="BD290" s="406"/>
      <c r="BE290" s="406"/>
      <c r="BF290" s="406"/>
      <c r="BG290" s="406"/>
      <c r="BH290" s="406"/>
      <c r="BI290" s="406"/>
    </row>
    <row r="291" spans="1:61" s="1" customFormat="1" ht="22.5" customHeight="1" x14ac:dyDescent="0.3">
      <c r="A291" s="449" t="s">
        <v>370</v>
      </c>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E291" s="450"/>
      <c r="AF291" s="450"/>
      <c r="AG291" s="450"/>
      <c r="AH291" s="450"/>
      <c r="AI291" s="451"/>
      <c r="AJ291" s="429"/>
      <c r="AK291" s="429"/>
      <c r="AL291" s="429"/>
      <c r="AM291" s="429"/>
      <c r="AN291" s="429"/>
      <c r="AO291" s="429"/>
      <c r="AP291" s="429"/>
      <c r="AQ291" s="429"/>
      <c r="AR291" s="429"/>
      <c r="AS291" s="429"/>
      <c r="AT291" s="429"/>
      <c r="AU291" s="429"/>
      <c r="AV291" s="429"/>
      <c r="AW291" s="429"/>
      <c r="AX291" s="429"/>
      <c r="AY291" s="429"/>
      <c r="AZ291" s="429"/>
      <c r="BA291" s="406">
        <f t="shared" si="5"/>
        <v>0</v>
      </c>
      <c r="BB291" s="406"/>
      <c r="BC291" s="406"/>
      <c r="BD291" s="406"/>
      <c r="BE291" s="406"/>
      <c r="BF291" s="406"/>
      <c r="BG291" s="406"/>
      <c r="BH291" s="406"/>
      <c r="BI291" s="406"/>
    </row>
    <row r="292" spans="1:61" s="1" customFormat="1" ht="21.75" customHeight="1" x14ac:dyDescent="0.3">
      <c r="A292" s="449" t="s">
        <v>371</v>
      </c>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c r="AC292" s="450"/>
      <c r="AD292" s="450"/>
      <c r="AE292" s="450"/>
      <c r="AF292" s="450"/>
      <c r="AG292" s="450"/>
      <c r="AH292" s="450"/>
      <c r="AI292" s="451"/>
      <c r="AJ292" s="429"/>
      <c r="AK292" s="429"/>
      <c r="AL292" s="429"/>
      <c r="AM292" s="429"/>
      <c r="AN292" s="429"/>
      <c r="AO292" s="429"/>
      <c r="AP292" s="429"/>
      <c r="AQ292" s="429"/>
      <c r="AR292" s="429"/>
      <c r="AS292" s="429"/>
      <c r="AT292" s="429"/>
      <c r="AU292" s="429"/>
      <c r="AV292" s="429"/>
      <c r="AW292" s="429"/>
      <c r="AX292" s="429"/>
      <c r="AY292" s="429"/>
      <c r="AZ292" s="429"/>
      <c r="BA292" s="406">
        <f t="shared" si="4"/>
        <v>0</v>
      </c>
      <c r="BB292" s="406"/>
      <c r="BC292" s="406"/>
      <c r="BD292" s="406"/>
      <c r="BE292" s="406"/>
      <c r="BF292" s="406"/>
      <c r="BG292" s="406"/>
      <c r="BH292" s="406"/>
      <c r="BI292" s="406"/>
    </row>
    <row r="293" spans="1:61" s="1" customFormat="1" ht="9.75" customHeight="1" x14ac:dyDescent="0.3">
      <c r="A293" s="449" t="s">
        <v>362</v>
      </c>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c r="AA293" s="450"/>
      <c r="AB293" s="450"/>
      <c r="AC293" s="450"/>
      <c r="AD293" s="450"/>
      <c r="AE293" s="450"/>
      <c r="AF293" s="450"/>
      <c r="AG293" s="450"/>
      <c r="AH293" s="450"/>
      <c r="AI293" s="451"/>
      <c r="AJ293" s="429"/>
      <c r="AK293" s="429"/>
      <c r="AL293" s="429"/>
      <c r="AM293" s="429"/>
      <c r="AN293" s="429"/>
      <c r="AO293" s="429"/>
      <c r="AP293" s="429"/>
      <c r="AQ293" s="429"/>
      <c r="AR293" s="429"/>
      <c r="AS293" s="429"/>
      <c r="AT293" s="429"/>
      <c r="AU293" s="429"/>
      <c r="AV293" s="429"/>
      <c r="AW293" s="429"/>
      <c r="AX293" s="429"/>
      <c r="AY293" s="429"/>
      <c r="AZ293" s="429"/>
      <c r="BA293" s="406">
        <f t="shared" si="4"/>
        <v>0</v>
      </c>
      <c r="BB293" s="406"/>
      <c r="BC293" s="406"/>
      <c r="BD293" s="406"/>
      <c r="BE293" s="406"/>
      <c r="BF293" s="406"/>
      <c r="BG293" s="406"/>
      <c r="BH293" s="406"/>
      <c r="BI293" s="406"/>
    </row>
    <row r="294" spans="1:61" s="1" customFormat="1" ht="9.75" customHeight="1" x14ac:dyDescent="0.3">
      <c r="A294" s="449" t="s">
        <v>363</v>
      </c>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c r="AC294" s="450"/>
      <c r="AD294" s="450"/>
      <c r="AE294" s="450"/>
      <c r="AF294" s="450"/>
      <c r="AG294" s="450"/>
      <c r="AH294" s="450"/>
      <c r="AI294" s="451"/>
      <c r="AJ294" s="429"/>
      <c r="AK294" s="429"/>
      <c r="AL294" s="429"/>
      <c r="AM294" s="429"/>
      <c r="AN294" s="429"/>
      <c r="AO294" s="429"/>
      <c r="AP294" s="429"/>
      <c r="AQ294" s="429"/>
      <c r="AR294" s="429"/>
      <c r="AS294" s="429"/>
      <c r="AT294" s="429"/>
      <c r="AU294" s="429"/>
      <c r="AV294" s="429"/>
      <c r="AW294" s="429"/>
      <c r="AX294" s="429"/>
      <c r="AY294" s="429"/>
      <c r="AZ294" s="429"/>
      <c r="BA294" s="406">
        <f t="shared" si="4"/>
        <v>0</v>
      </c>
      <c r="BB294" s="406"/>
      <c r="BC294" s="406"/>
      <c r="BD294" s="406"/>
      <c r="BE294" s="406"/>
      <c r="BF294" s="406"/>
      <c r="BG294" s="406"/>
      <c r="BH294" s="406"/>
      <c r="BI294" s="406"/>
    </row>
    <row r="295" spans="1:61" s="1" customFormat="1" ht="9.75" customHeight="1" x14ac:dyDescent="0.3">
      <c r="A295" s="445" t="s">
        <v>359</v>
      </c>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c r="AJ295" s="446"/>
      <c r="AK295" s="446"/>
      <c r="AL295" s="446"/>
      <c r="AM295" s="446"/>
      <c r="AN295" s="446"/>
      <c r="AO295" s="446"/>
      <c r="AP295" s="446"/>
      <c r="AQ295" s="446"/>
      <c r="AR295" s="446"/>
      <c r="AS295" s="429"/>
      <c r="AT295" s="429"/>
      <c r="AU295" s="429"/>
      <c r="AV295" s="429"/>
      <c r="AW295" s="429"/>
      <c r="AX295" s="429"/>
      <c r="AY295" s="429"/>
      <c r="AZ295" s="429"/>
      <c r="BA295" s="406">
        <f t="shared" si="0"/>
        <v>0</v>
      </c>
      <c r="BB295" s="406"/>
      <c r="BC295" s="406"/>
      <c r="BD295" s="406"/>
      <c r="BE295" s="406"/>
      <c r="BF295" s="406"/>
      <c r="BG295" s="406"/>
      <c r="BH295" s="406"/>
      <c r="BI295" s="406"/>
    </row>
    <row r="296" spans="1:61" s="1" customFormat="1" ht="9.75" customHeight="1" x14ac:dyDescent="0.3">
      <c r="A296" s="445" t="s">
        <v>364</v>
      </c>
      <c r="B296" s="445"/>
      <c r="C296" s="445"/>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c r="AA296" s="445"/>
      <c r="AB296" s="445"/>
      <c r="AC296" s="445"/>
      <c r="AD296" s="445"/>
      <c r="AE296" s="445"/>
      <c r="AF296" s="445"/>
      <c r="AG296" s="445"/>
      <c r="AH296" s="445"/>
      <c r="AI296" s="445"/>
      <c r="AJ296" s="408">
        <f>SUM(AJ297:AR298)</f>
        <v>0</v>
      </c>
      <c r="AK296" s="408"/>
      <c r="AL296" s="408"/>
      <c r="AM296" s="408"/>
      <c r="AN296" s="408"/>
      <c r="AO296" s="408"/>
      <c r="AP296" s="408"/>
      <c r="AQ296" s="408"/>
      <c r="AR296" s="408"/>
      <c r="AS296" s="408">
        <f>SUM(AS297:AZ298)</f>
        <v>0</v>
      </c>
      <c r="AT296" s="408"/>
      <c r="AU296" s="408"/>
      <c r="AV296" s="408"/>
      <c r="AW296" s="408"/>
      <c r="AX296" s="408"/>
      <c r="AY296" s="408"/>
      <c r="AZ296" s="408"/>
      <c r="BA296" s="406">
        <f t="shared" si="0"/>
        <v>0</v>
      </c>
      <c r="BB296" s="406"/>
      <c r="BC296" s="406"/>
      <c r="BD296" s="406"/>
      <c r="BE296" s="406"/>
      <c r="BF296" s="406"/>
      <c r="BG296" s="406"/>
      <c r="BH296" s="406"/>
      <c r="BI296" s="406"/>
    </row>
    <row r="297" spans="1:61" s="1" customFormat="1" ht="9.75" customHeight="1" x14ac:dyDescent="0.3">
      <c r="A297" s="445" t="s">
        <v>373</v>
      </c>
      <c r="B297" s="445"/>
      <c r="C297" s="445"/>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29"/>
      <c r="AK297" s="429"/>
      <c r="AL297" s="429"/>
      <c r="AM297" s="429"/>
      <c r="AN297" s="429"/>
      <c r="AO297" s="429"/>
      <c r="AP297" s="429"/>
      <c r="AQ297" s="429"/>
      <c r="AR297" s="429"/>
      <c r="AS297" s="429"/>
      <c r="AT297" s="429"/>
      <c r="AU297" s="429"/>
      <c r="AV297" s="429"/>
      <c r="AW297" s="429"/>
      <c r="AX297" s="429"/>
      <c r="AY297" s="429"/>
      <c r="AZ297" s="429"/>
      <c r="BA297" s="406">
        <f t="shared" si="0"/>
        <v>0</v>
      </c>
      <c r="BB297" s="406"/>
      <c r="BC297" s="406"/>
      <c r="BD297" s="406"/>
      <c r="BE297" s="406"/>
      <c r="BF297" s="406"/>
      <c r="BG297" s="406"/>
      <c r="BH297" s="406"/>
      <c r="BI297" s="406"/>
    </row>
    <row r="298" spans="1:61" s="1" customFormat="1" ht="9.75" customHeight="1" x14ac:dyDescent="0.3">
      <c r="A298" s="445" t="s">
        <v>372</v>
      </c>
      <c r="B298" s="445"/>
      <c r="C298" s="44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5"/>
      <c r="AJ298" s="429"/>
      <c r="AK298" s="429"/>
      <c r="AL298" s="429"/>
      <c r="AM298" s="429"/>
      <c r="AN298" s="429"/>
      <c r="AO298" s="429"/>
      <c r="AP298" s="429"/>
      <c r="AQ298" s="429"/>
      <c r="AR298" s="429"/>
      <c r="AS298" s="429"/>
      <c r="AT298" s="429"/>
      <c r="AU298" s="429"/>
      <c r="AV298" s="429"/>
      <c r="AW298" s="429"/>
      <c r="AX298" s="429"/>
      <c r="AY298" s="429"/>
      <c r="AZ298" s="429"/>
      <c r="BA298" s="406">
        <f t="shared" ref="BA298:BA299" si="6">SUM(AJ298:AZ298)</f>
        <v>0</v>
      </c>
      <c r="BB298" s="406"/>
      <c r="BC298" s="406"/>
      <c r="BD298" s="406"/>
      <c r="BE298" s="406"/>
      <c r="BF298" s="406"/>
      <c r="BG298" s="406"/>
      <c r="BH298" s="406"/>
      <c r="BI298" s="406"/>
    </row>
    <row r="299" spans="1:61" s="1" customFormat="1" ht="9.75" customHeight="1" x14ac:dyDescent="0.3">
      <c r="A299" s="445" t="s">
        <v>374</v>
      </c>
      <c r="B299" s="445"/>
      <c r="C299" s="445"/>
      <c r="D299" s="445"/>
      <c r="E299" s="445"/>
      <c r="F299" s="445"/>
      <c r="G299" s="445"/>
      <c r="H299" s="445"/>
      <c r="I299" s="445"/>
      <c r="J299" s="445"/>
      <c r="K299" s="445"/>
      <c r="L299" s="445"/>
      <c r="M299" s="445"/>
      <c r="N299" s="445"/>
      <c r="O299" s="445"/>
      <c r="P299" s="445"/>
      <c r="Q299" s="445"/>
      <c r="R299" s="445"/>
      <c r="S299" s="445"/>
      <c r="T299" s="445"/>
      <c r="U299" s="445"/>
      <c r="V299" s="445"/>
      <c r="W299" s="445"/>
      <c r="X299" s="445"/>
      <c r="Y299" s="445"/>
      <c r="Z299" s="445"/>
      <c r="AA299" s="445"/>
      <c r="AB299" s="445"/>
      <c r="AC299" s="445"/>
      <c r="AD299" s="445"/>
      <c r="AE299" s="445"/>
      <c r="AF299" s="445"/>
      <c r="AG299" s="445"/>
      <c r="AH299" s="445"/>
      <c r="AI299" s="445"/>
      <c r="AJ299" s="408">
        <f>AJ303+AJ300</f>
        <v>0</v>
      </c>
      <c r="AK299" s="408"/>
      <c r="AL299" s="408"/>
      <c r="AM299" s="408"/>
      <c r="AN299" s="408"/>
      <c r="AO299" s="408"/>
      <c r="AP299" s="408"/>
      <c r="AQ299" s="408"/>
      <c r="AR299" s="408"/>
      <c r="AS299" s="408">
        <f>AS303+AS300</f>
        <v>0</v>
      </c>
      <c r="AT299" s="408"/>
      <c r="AU299" s="408"/>
      <c r="AV299" s="408"/>
      <c r="AW299" s="408"/>
      <c r="AX299" s="408"/>
      <c r="AY299" s="408"/>
      <c r="AZ299" s="408"/>
      <c r="BA299" s="406">
        <f t="shared" si="6"/>
        <v>0</v>
      </c>
      <c r="BB299" s="406"/>
      <c r="BC299" s="406"/>
      <c r="BD299" s="406"/>
      <c r="BE299" s="406"/>
      <c r="BF299" s="406"/>
      <c r="BG299" s="406"/>
      <c r="BH299" s="406"/>
      <c r="BI299" s="406"/>
    </row>
    <row r="300" spans="1:61" s="1" customFormat="1" ht="9.75" customHeight="1" x14ac:dyDescent="0.3">
      <c r="A300" s="445" t="s">
        <v>375</v>
      </c>
      <c r="B300" s="445"/>
      <c r="C300" s="445"/>
      <c r="D300" s="445"/>
      <c r="E300" s="445"/>
      <c r="F300" s="445"/>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c r="AJ300" s="408">
        <f>SUM(AJ301:AR302)</f>
        <v>0</v>
      </c>
      <c r="AK300" s="408"/>
      <c r="AL300" s="408"/>
      <c r="AM300" s="408"/>
      <c r="AN300" s="408"/>
      <c r="AO300" s="408"/>
      <c r="AP300" s="408"/>
      <c r="AQ300" s="408"/>
      <c r="AR300" s="408"/>
      <c r="AS300" s="408">
        <f>SUM(AS301:AZ302)</f>
        <v>0</v>
      </c>
      <c r="AT300" s="408"/>
      <c r="AU300" s="408"/>
      <c r="AV300" s="408"/>
      <c r="AW300" s="408"/>
      <c r="AX300" s="408"/>
      <c r="AY300" s="408"/>
      <c r="AZ300" s="408"/>
      <c r="BA300" s="406">
        <f t="shared" ref="BA300:BA303" si="7">SUM(AJ300:AZ300)</f>
        <v>0</v>
      </c>
      <c r="BB300" s="406"/>
      <c r="BC300" s="406"/>
      <c r="BD300" s="406"/>
      <c r="BE300" s="406"/>
      <c r="BF300" s="406"/>
      <c r="BG300" s="406"/>
      <c r="BH300" s="406"/>
      <c r="BI300" s="406"/>
    </row>
    <row r="301" spans="1:61" s="1" customFormat="1" ht="9.75" customHeight="1" x14ac:dyDescent="0.3">
      <c r="A301" s="445" t="s">
        <v>377</v>
      </c>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c r="AA301" s="445"/>
      <c r="AB301" s="445"/>
      <c r="AC301" s="445"/>
      <c r="AD301" s="445"/>
      <c r="AE301" s="445"/>
      <c r="AF301" s="445"/>
      <c r="AG301" s="445"/>
      <c r="AH301" s="445"/>
      <c r="AI301" s="445"/>
      <c r="AJ301" s="429"/>
      <c r="AK301" s="429"/>
      <c r="AL301" s="429"/>
      <c r="AM301" s="429"/>
      <c r="AN301" s="429"/>
      <c r="AO301" s="429"/>
      <c r="AP301" s="429"/>
      <c r="AQ301" s="429"/>
      <c r="AR301" s="429"/>
      <c r="AS301" s="429"/>
      <c r="AT301" s="429"/>
      <c r="AU301" s="429"/>
      <c r="AV301" s="429"/>
      <c r="AW301" s="429"/>
      <c r="AX301" s="429"/>
      <c r="AY301" s="429"/>
      <c r="AZ301" s="429"/>
      <c r="BA301" s="406">
        <f t="shared" si="7"/>
        <v>0</v>
      </c>
      <c r="BB301" s="406"/>
      <c r="BC301" s="406"/>
      <c r="BD301" s="406"/>
      <c r="BE301" s="406"/>
      <c r="BF301" s="406"/>
      <c r="BG301" s="406"/>
      <c r="BH301" s="406"/>
      <c r="BI301" s="406"/>
    </row>
    <row r="302" spans="1:61" s="1" customFormat="1" ht="24.75" customHeight="1" x14ac:dyDescent="0.3">
      <c r="A302" s="449" t="s">
        <v>376</v>
      </c>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c r="AF302" s="450"/>
      <c r="AG302" s="450"/>
      <c r="AH302" s="450"/>
      <c r="AI302" s="451"/>
      <c r="AJ302" s="429"/>
      <c r="AK302" s="429"/>
      <c r="AL302" s="429"/>
      <c r="AM302" s="429"/>
      <c r="AN302" s="429"/>
      <c r="AO302" s="429"/>
      <c r="AP302" s="429"/>
      <c r="AQ302" s="429"/>
      <c r="AR302" s="429"/>
      <c r="AS302" s="429"/>
      <c r="AT302" s="429"/>
      <c r="AU302" s="429"/>
      <c r="AV302" s="429"/>
      <c r="AW302" s="429"/>
      <c r="AX302" s="429"/>
      <c r="AY302" s="429"/>
      <c r="AZ302" s="429"/>
      <c r="BA302" s="406">
        <f t="shared" si="7"/>
        <v>0</v>
      </c>
      <c r="BB302" s="406"/>
      <c r="BC302" s="406"/>
      <c r="BD302" s="406"/>
      <c r="BE302" s="406"/>
      <c r="BF302" s="406"/>
      <c r="BG302" s="406"/>
      <c r="BH302" s="406"/>
      <c r="BI302" s="406"/>
    </row>
    <row r="303" spans="1:61" s="1" customFormat="1" ht="15" customHeight="1" x14ac:dyDescent="0.3">
      <c r="A303" s="449" t="s">
        <v>378</v>
      </c>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c r="AC303" s="450"/>
      <c r="AD303" s="450"/>
      <c r="AE303" s="450"/>
      <c r="AF303" s="450"/>
      <c r="AG303" s="450"/>
      <c r="AH303" s="450"/>
      <c r="AI303" s="451"/>
      <c r="AJ303" s="429"/>
      <c r="AK303" s="429"/>
      <c r="AL303" s="429"/>
      <c r="AM303" s="429"/>
      <c r="AN303" s="429"/>
      <c r="AO303" s="429"/>
      <c r="AP303" s="429"/>
      <c r="AQ303" s="429"/>
      <c r="AR303" s="429"/>
      <c r="AS303" s="429"/>
      <c r="AT303" s="429"/>
      <c r="AU303" s="429"/>
      <c r="AV303" s="429"/>
      <c r="AW303" s="429"/>
      <c r="AX303" s="429"/>
      <c r="AY303" s="429"/>
      <c r="AZ303" s="429"/>
      <c r="BA303" s="406">
        <f t="shared" si="7"/>
        <v>0</v>
      </c>
      <c r="BB303" s="406"/>
      <c r="BC303" s="406"/>
      <c r="BD303" s="406"/>
      <c r="BE303" s="406"/>
      <c r="BF303" s="406"/>
      <c r="BG303" s="406"/>
      <c r="BH303" s="406"/>
      <c r="BI303" s="406"/>
    </row>
    <row r="304" spans="1:61" s="1" customFormat="1" ht="11.25" customHeight="1" x14ac:dyDescent="0.3">
      <c r="A304" s="447" t="s">
        <v>107</v>
      </c>
      <c r="B304" s="448"/>
      <c r="C304" s="448"/>
      <c r="D304" s="448"/>
      <c r="E304" s="448"/>
      <c r="F304" s="448"/>
      <c r="G304" s="448"/>
      <c r="H304" s="448"/>
      <c r="I304" s="448"/>
      <c r="J304" s="448"/>
      <c r="K304" s="448"/>
      <c r="L304" s="448"/>
      <c r="M304" s="448"/>
      <c r="N304" s="448"/>
      <c r="O304" s="448"/>
      <c r="P304" s="448"/>
      <c r="Q304" s="448"/>
      <c r="R304" s="448"/>
      <c r="S304" s="448"/>
      <c r="T304" s="448"/>
      <c r="U304" s="448"/>
      <c r="V304" s="448"/>
      <c r="W304" s="448"/>
      <c r="X304" s="448"/>
      <c r="Y304" s="448"/>
      <c r="Z304" s="104"/>
      <c r="AA304" s="104"/>
      <c r="AB304" s="104"/>
      <c r="AC304" s="104"/>
      <c r="AD304" s="104"/>
      <c r="AE304" s="104"/>
      <c r="AF304" s="105"/>
      <c r="AG304" s="105"/>
      <c r="AH304" s="105"/>
      <c r="AI304" s="106"/>
      <c r="AJ304" s="424" t="str">
        <f>IF(AJ305=0,IF((IF((AJ274+AJ279+AJ305)=0,0,AJ280*100/(AJ274+AJ279+AJ305)))&lt;=5,"cheltuieli capitol 3 se incadreaza in limita de 5%","cheltuieli capitol 3 nu se incadreaza in limita de 5%"),IF((IF((AJ274+AJ279+AJ305)=0,0,AJ280*100/(AJ274+AJ279+AJ305)))&lt;=10,"cheltuieli capitol 3 se incadreaza in limita de 10%","cheltuieli capitol 3 nu se incadreaza in limita de 10%"))</f>
        <v>cheltuieli capitol 3 se incadreaza in limita de 5%</v>
      </c>
      <c r="AK304" s="425"/>
      <c r="AL304" s="425"/>
      <c r="AM304" s="425"/>
      <c r="AN304" s="425"/>
      <c r="AO304" s="425"/>
      <c r="AP304" s="425"/>
      <c r="AQ304" s="425"/>
      <c r="AR304" s="425"/>
      <c r="AS304" s="425"/>
      <c r="AT304" s="425"/>
      <c r="AU304" s="425"/>
      <c r="AV304" s="425"/>
      <c r="AW304" s="425"/>
      <c r="AX304" s="425"/>
      <c r="AY304" s="425"/>
      <c r="AZ304" s="425"/>
      <c r="BA304" s="425"/>
      <c r="BB304" s="425"/>
      <c r="BC304" s="425"/>
      <c r="BD304" s="425"/>
      <c r="BE304" s="425"/>
      <c r="BF304" s="425"/>
      <c r="BG304" s="425"/>
      <c r="BH304" s="425"/>
      <c r="BI304" s="427"/>
    </row>
    <row r="305" spans="1:61" s="1" customFormat="1" ht="13.5" customHeight="1" x14ac:dyDescent="0.3">
      <c r="A305" s="428" t="s">
        <v>108</v>
      </c>
      <c r="B305" s="428"/>
      <c r="C305" s="428"/>
      <c r="D305" s="428"/>
      <c r="E305" s="428"/>
      <c r="F305" s="428"/>
      <c r="G305" s="428"/>
      <c r="H305" s="428"/>
      <c r="I305" s="428"/>
      <c r="J305" s="428"/>
      <c r="K305" s="428"/>
      <c r="L305" s="428"/>
      <c r="M305" s="428"/>
      <c r="N305" s="428"/>
      <c r="O305" s="428"/>
      <c r="P305" s="428"/>
      <c r="Q305" s="428"/>
      <c r="R305" s="428"/>
      <c r="S305" s="428"/>
      <c r="T305" s="428"/>
      <c r="U305" s="428"/>
      <c r="V305" s="428"/>
      <c r="W305" s="428"/>
      <c r="X305" s="428"/>
      <c r="Y305" s="428"/>
      <c r="Z305" s="428"/>
      <c r="AA305" s="428"/>
      <c r="AB305" s="428"/>
      <c r="AC305" s="428"/>
      <c r="AD305" s="428"/>
      <c r="AE305" s="428"/>
      <c r="AF305" s="428"/>
      <c r="AG305" s="428"/>
      <c r="AH305" s="428"/>
      <c r="AI305" s="428"/>
      <c r="AJ305" s="408">
        <f>AJ306</f>
        <v>0</v>
      </c>
      <c r="AK305" s="408"/>
      <c r="AL305" s="408"/>
      <c r="AM305" s="408"/>
      <c r="AN305" s="408"/>
      <c r="AO305" s="408"/>
      <c r="AP305" s="408"/>
      <c r="AQ305" s="408"/>
      <c r="AR305" s="408"/>
      <c r="AS305" s="408">
        <f>AS306</f>
        <v>0</v>
      </c>
      <c r="AT305" s="408"/>
      <c r="AU305" s="408"/>
      <c r="AV305" s="408"/>
      <c r="AW305" s="408"/>
      <c r="AX305" s="408"/>
      <c r="AY305" s="408"/>
      <c r="AZ305" s="408"/>
      <c r="BA305" s="408">
        <f t="shared" ref="BA305:BA322" si="8">SUM(AJ305:AZ305)</f>
        <v>0</v>
      </c>
      <c r="BB305" s="408"/>
      <c r="BC305" s="408"/>
      <c r="BD305" s="408"/>
      <c r="BE305" s="408"/>
      <c r="BF305" s="408"/>
      <c r="BG305" s="408"/>
      <c r="BH305" s="408"/>
      <c r="BI305" s="408"/>
    </row>
    <row r="306" spans="1:61" s="1" customFormat="1" ht="13.5" customHeight="1" x14ac:dyDescent="0.3">
      <c r="A306" s="428" t="s">
        <v>109</v>
      </c>
      <c r="B306" s="428"/>
      <c r="C306" s="428"/>
      <c r="D306" s="428"/>
      <c r="E306" s="428"/>
      <c r="F306" s="428"/>
      <c r="G306" s="428"/>
      <c r="H306" s="428"/>
      <c r="I306" s="428"/>
      <c r="J306" s="428"/>
      <c r="K306" s="428"/>
      <c r="L306" s="428"/>
      <c r="M306" s="428"/>
      <c r="N306" s="428"/>
      <c r="O306" s="428"/>
      <c r="P306" s="428"/>
      <c r="Q306" s="428"/>
      <c r="R306" s="428"/>
      <c r="S306" s="428"/>
      <c r="T306" s="428"/>
      <c r="U306" s="428"/>
      <c r="V306" s="428"/>
      <c r="W306" s="428"/>
      <c r="X306" s="428"/>
      <c r="Y306" s="428"/>
      <c r="Z306" s="428"/>
      <c r="AA306" s="428"/>
      <c r="AB306" s="428"/>
      <c r="AC306" s="428"/>
      <c r="AD306" s="428"/>
      <c r="AE306" s="428"/>
      <c r="AF306" s="428"/>
      <c r="AG306" s="428"/>
      <c r="AH306" s="428"/>
      <c r="AI306" s="428"/>
      <c r="AJ306" s="408">
        <f>SUM(AJ307:AJ312)</f>
        <v>0</v>
      </c>
      <c r="AK306" s="408"/>
      <c r="AL306" s="408"/>
      <c r="AM306" s="408"/>
      <c r="AN306" s="408"/>
      <c r="AO306" s="408"/>
      <c r="AP306" s="408"/>
      <c r="AQ306" s="408"/>
      <c r="AR306" s="408"/>
      <c r="AS306" s="408">
        <f>SUM(AS307:AS312)</f>
        <v>0</v>
      </c>
      <c r="AT306" s="408"/>
      <c r="AU306" s="408"/>
      <c r="AV306" s="408"/>
      <c r="AW306" s="408"/>
      <c r="AX306" s="408"/>
      <c r="AY306" s="408"/>
      <c r="AZ306" s="408"/>
      <c r="BA306" s="408">
        <f t="shared" si="8"/>
        <v>0</v>
      </c>
      <c r="BB306" s="408"/>
      <c r="BC306" s="408"/>
      <c r="BD306" s="408"/>
      <c r="BE306" s="408"/>
      <c r="BF306" s="408"/>
      <c r="BG306" s="408"/>
      <c r="BH306" s="408"/>
      <c r="BI306" s="408"/>
    </row>
    <row r="307" spans="1:61" s="1" customFormat="1" ht="9.75" customHeight="1" x14ac:dyDescent="0.3">
      <c r="A307" s="445" t="s">
        <v>133</v>
      </c>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c r="AA307" s="445"/>
      <c r="AB307" s="445"/>
      <c r="AC307" s="445"/>
      <c r="AD307" s="445"/>
      <c r="AE307" s="445"/>
      <c r="AF307" s="445"/>
      <c r="AG307" s="445"/>
      <c r="AH307" s="445"/>
      <c r="AI307" s="445"/>
      <c r="AJ307" s="429"/>
      <c r="AK307" s="429"/>
      <c r="AL307" s="429"/>
      <c r="AM307" s="429"/>
      <c r="AN307" s="429"/>
      <c r="AO307" s="429"/>
      <c r="AP307" s="429"/>
      <c r="AQ307" s="429"/>
      <c r="AR307" s="429"/>
      <c r="AS307" s="429"/>
      <c r="AT307" s="429"/>
      <c r="AU307" s="429"/>
      <c r="AV307" s="429"/>
      <c r="AW307" s="429"/>
      <c r="AX307" s="429"/>
      <c r="AY307" s="429"/>
      <c r="AZ307" s="429"/>
      <c r="BA307" s="406">
        <f t="shared" si="8"/>
        <v>0</v>
      </c>
      <c r="BB307" s="406"/>
      <c r="BC307" s="406"/>
      <c r="BD307" s="406"/>
      <c r="BE307" s="406"/>
      <c r="BF307" s="406"/>
      <c r="BG307" s="406"/>
      <c r="BH307" s="406"/>
      <c r="BI307" s="406"/>
    </row>
    <row r="308" spans="1:61" s="1" customFormat="1" ht="9.75" customHeight="1" x14ac:dyDescent="0.3">
      <c r="A308" s="445" t="s">
        <v>134</v>
      </c>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429"/>
      <c r="AK308" s="429"/>
      <c r="AL308" s="429"/>
      <c r="AM308" s="429"/>
      <c r="AN308" s="429"/>
      <c r="AO308" s="429"/>
      <c r="AP308" s="429"/>
      <c r="AQ308" s="429"/>
      <c r="AR308" s="429"/>
      <c r="AS308" s="429"/>
      <c r="AT308" s="429"/>
      <c r="AU308" s="429"/>
      <c r="AV308" s="429"/>
      <c r="AW308" s="429"/>
      <c r="AX308" s="429"/>
      <c r="AY308" s="429"/>
      <c r="AZ308" s="429"/>
      <c r="BA308" s="406">
        <f t="shared" si="8"/>
        <v>0</v>
      </c>
      <c r="BB308" s="406"/>
      <c r="BC308" s="406"/>
      <c r="BD308" s="406"/>
      <c r="BE308" s="406"/>
      <c r="BF308" s="406"/>
      <c r="BG308" s="406"/>
      <c r="BH308" s="406"/>
      <c r="BI308" s="406"/>
    </row>
    <row r="309" spans="1:61" s="1" customFormat="1" ht="9.75" customHeight="1" x14ac:dyDescent="0.3">
      <c r="A309" s="445" t="s">
        <v>135</v>
      </c>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429"/>
      <c r="AK309" s="429"/>
      <c r="AL309" s="429"/>
      <c r="AM309" s="429"/>
      <c r="AN309" s="429"/>
      <c r="AO309" s="429"/>
      <c r="AP309" s="429"/>
      <c r="AQ309" s="429"/>
      <c r="AR309" s="429"/>
      <c r="AS309" s="429"/>
      <c r="AT309" s="429"/>
      <c r="AU309" s="429"/>
      <c r="AV309" s="429"/>
      <c r="AW309" s="429"/>
      <c r="AX309" s="429"/>
      <c r="AY309" s="429"/>
      <c r="AZ309" s="429"/>
      <c r="BA309" s="406">
        <f t="shared" si="8"/>
        <v>0</v>
      </c>
      <c r="BB309" s="406"/>
      <c r="BC309" s="406"/>
      <c r="BD309" s="406"/>
      <c r="BE309" s="406"/>
      <c r="BF309" s="406"/>
      <c r="BG309" s="406"/>
      <c r="BH309" s="406"/>
      <c r="BI309" s="406"/>
    </row>
    <row r="310" spans="1:61" s="1" customFormat="1" ht="9.75" customHeight="1" x14ac:dyDescent="0.3">
      <c r="A310" s="445" t="s">
        <v>136</v>
      </c>
      <c r="B310" s="445"/>
      <c r="C310" s="445"/>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c r="AA310" s="445"/>
      <c r="AB310" s="445"/>
      <c r="AC310" s="445"/>
      <c r="AD310" s="445"/>
      <c r="AE310" s="445"/>
      <c r="AF310" s="445"/>
      <c r="AG310" s="445"/>
      <c r="AH310" s="445"/>
      <c r="AI310" s="445"/>
      <c r="AJ310" s="429"/>
      <c r="AK310" s="429"/>
      <c r="AL310" s="429"/>
      <c r="AM310" s="429"/>
      <c r="AN310" s="429"/>
      <c r="AO310" s="429"/>
      <c r="AP310" s="429"/>
      <c r="AQ310" s="429"/>
      <c r="AR310" s="429"/>
      <c r="AS310" s="429"/>
      <c r="AT310" s="429"/>
      <c r="AU310" s="429"/>
      <c r="AV310" s="429"/>
      <c r="AW310" s="429"/>
      <c r="AX310" s="429"/>
      <c r="AY310" s="429"/>
      <c r="AZ310" s="429"/>
      <c r="BA310" s="406">
        <f t="shared" si="8"/>
        <v>0</v>
      </c>
      <c r="BB310" s="406"/>
      <c r="BC310" s="406"/>
      <c r="BD310" s="406"/>
      <c r="BE310" s="406"/>
      <c r="BF310" s="406"/>
      <c r="BG310" s="406"/>
      <c r="BH310" s="406"/>
      <c r="BI310" s="406"/>
    </row>
    <row r="311" spans="1:61" s="1" customFormat="1" ht="9.75" customHeight="1" x14ac:dyDescent="0.3">
      <c r="A311" s="445" t="s">
        <v>137</v>
      </c>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29"/>
      <c r="AK311" s="429"/>
      <c r="AL311" s="429"/>
      <c r="AM311" s="429"/>
      <c r="AN311" s="429"/>
      <c r="AO311" s="429"/>
      <c r="AP311" s="429"/>
      <c r="AQ311" s="429"/>
      <c r="AR311" s="429"/>
      <c r="AS311" s="429"/>
      <c r="AT311" s="429"/>
      <c r="AU311" s="429"/>
      <c r="AV311" s="429"/>
      <c r="AW311" s="429"/>
      <c r="AX311" s="429"/>
      <c r="AY311" s="429"/>
      <c r="AZ311" s="429"/>
      <c r="BA311" s="406">
        <f t="shared" si="8"/>
        <v>0</v>
      </c>
      <c r="BB311" s="406"/>
      <c r="BC311" s="406"/>
      <c r="BD311" s="406"/>
      <c r="BE311" s="406"/>
      <c r="BF311" s="406"/>
      <c r="BG311" s="406"/>
      <c r="BH311" s="406"/>
      <c r="BI311" s="406"/>
    </row>
    <row r="312" spans="1:61" s="1" customFormat="1" ht="9.75" customHeight="1" x14ac:dyDescent="0.3">
      <c r="A312" s="445" t="s">
        <v>138</v>
      </c>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29"/>
      <c r="AK312" s="429"/>
      <c r="AL312" s="429"/>
      <c r="AM312" s="429"/>
      <c r="AN312" s="429"/>
      <c r="AO312" s="429"/>
      <c r="AP312" s="429"/>
      <c r="AQ312" s="429"/>
      <c r="AR312" s="429"/>
      <c r="AS312" s="429"/>
      <c r="AT312" s="429"/>
      <c r="AU312" s="429"/>
      <c r="AV312" s="429"/>
      <c r="AW312" s="429"/>
      <c r="AX312" s="429"/>
      <c r="AY312" s="429"/>
      <c r="AZ312" s="429"/>
      <c r="BA312" s="406">
        <f t="shared" si="8"/>
        <v>0</v>
      </c>
      <c r="BB312" s="406"/>
      <c r="BC312" s="406"/>
      <c r="BD312" s="406"/>
      <c r="BE312" s="406"/>
      <c r="BF312" s="406"/>
      <c r="BG312" s="406"/>
      <c r="BH312" s="406"/>
      <c r="BI312" s="406"/>
    </row>
    <row r="313" spans="1:61" s="1" customFormat="1" ht="9.75" customHeight="1" x14ac:dyDescent="0.3">
      <c r="A313" s="428" t="s">
        <v>110</v>
      </c>
      <c r="B313" s="428"/>
      <c r="C313" s="428"/>
      <c r="D313" s="428"/>
      <c r="E313" s="428"/>
      <c r="F313" s="428"/>
      <c r="G313" s="428"/>
      <c r="H313" s="428"/>
      <c r="I313" s="428"/>
      <c r="J313" s="428"/>
      <c r="K313" s="428"/>
      <c r="L313" s="428"/>
      <c r="M313" s="428"/>
      <c r="N313" s="428"/>
      <c r="O313" s="428"/>
      <c r="P313" s="428"/>
      <c r="Q313" s="428"/>
      <c r="R313" s="428"/>
      <c r="S313" s="428"/>
      <c r="T313" s="428"/>
      <c r="U313" s="428"/>
      <c r="V313" s="428"/>
      <c r="W313" s="428"/>
      <c r="X313" s="428"/>
      <c r="Y313" s="428"/>
      <c r="Z313" s="428"/>
      <c r="AA313" s="428"/>
      <c r="AB313" s="428"/>
      <c r="AC313" s="428"/>
      <c r="AD313" s="428"/>
      <c r="AE313" s="428"/>
      <c r="AF313" s="428"/>
      <c r="AG313" s="428"/>
      <c r="AH313" s="428"/>
      <c r="AI313" s="428"/>
      <c r="AJ313" s="408">
        <f>AJ317+AJ314</f>
        <v>0</v>
      </c>
      <c r="AK313" s="408"/>
      <c r="AL313" s="408"/>
      <c r="AM313" s="408"/>
      <c r="AN313" s="408"/>
      <c r="AO313" s="408"/>
      <c r="AP313" s="408"/>
      <c r="AQ313" s="408"/>
      <c r="AR313" s="408"/>
      <c r="AS313" s="408">
        <f>AS318+AS317+AS314</f>
        <v>0</v>
      </c>
      <c r="AT313" s="408"/>
      <c r="AU313" s="408"/>
      <c r="AV313" s="408"/>
      <c r="AW313" s="408"/>
      <c r="AX313" s="408"/>
      <c r="AY313" s="408"/>
      <c r="AZ313" s="408"/>
      <c r="BA313" s="408">
        <f t="shared" si="8"/>
        <v>0</v>
      </c>
      <c r="BB313" s="408"/>
      <c r="BC313" s="408"/>
      <c r="BD313" s="408"/>
      <c r="BE313" s="408"/>
      <c r="BF313" s="408"/>
      <c r="BG313" s="408"/>
      <c r="BH313" s="408"/>
      <c r="BI313" s="408"/>
    </row>
    <row r="314" spans="1:61" s="1" customFormat="1" ht="9.75" customHeight="1" x14ac:dyDescent="0.3">
      <c r="A314" s="445" t="s">
        <v>139</v>
      </c>
      <c r="B314" s="445"/>
      <c r="C314" s="445"/>
      <c r="D314" s="445"/>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445"/>
      <c r="AC314" s="445"/>
      <c r="AD314" s="445"/>
      <c r="AE314" s="445"/>
      <c r="AF314" s="445"/>
      <c r="AG314" s="445"/>
      <c r="AH314" s="445"/>
      <c r="AI314" s="445"/>
      <c r="AJ314" s="408">
        <f>SUM(AJ315:AR316)</f>
        <v>0</v>
      </c>
      <c r="AK314" s="408"/>
      <c r="AL314" s="408"/>
      <c r="AM314" s="408"/>
      <c r="AN314" s="408"/>
      <c r="AO314" s="408"/>
      <c r="AP314" s="408"/>
      <c r="AQ314" s="408"/>
      <c r="AR314" s="408"/>
      <c r="AS314" s="408">
        <f>SUM(AS315:AZ316)</f>
        <v>0</v>
      </c>
      <c r="AT314" s="408"/>
      <c r="AU314" s="408"/>
      <c r="AV314" s="408"/>
      <c r="AW314" s="408"/>
      <c r="AX314" s="408"/>
      <c r="AY314" s="408"/>
      <c r="AZ314" s="408"/>
      <c r="BA314" s="408">
        <f t="shared" si="8"/>
        <v>0</v>
      </c>
      <c r="BB314" s="408"/>
      <c r="BC314" s="408"/>
      <c r="BD314" s="408"/>
      <c r="BE314" s="408"/>
      <c r="BF314" s="408"/>
      <c r="BG314" s="408"/>
      <c r="BH314" s="408"/>
      <c r="BI314" s="408"/>
    </row>
    <row r="315" spans="1:61" s="1" customFormat="1" ht="9.75" customHeight="1" x14ac:dyDescent="0.3">
      <c r="A315" s="445" t="s">
        <v>140</v>
      </c>
      <c r="B315" s="445"/>
      <c r="C315" s="445"/>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c r="AA315" s="445"/>
      <c r="AB315" s="445"/>
      <c r="AC315" s="445"/>
      <c r="AD315" s="445"/>
      <c r="AE315" s="445"/>
      <c r="AF315" s="445"/>
      <c r="AG315" s="445"/>
      <c r="AH315" s="445"/>
      <c r="AI315" s="445"/>
      <c r="AJ315" s="429"/>
      <c r="AK315" s="429"/>
      <c r="AL315" s="429"/>
      <c r="AM315" s="429"/>
      <c r="AN315" s="429"/>
      <c r="AO315" s="429"/>
      <c r="AP315" s="429"/>
      <c r="AQ315" s="429"/>
      <c r="AR315" s="429"/>
      <c r="AS315" s="429"/>
      <c r="AT315" s="429"/>
      <c r="AU315" s="429"/>
      <c r="AV315" s="429"/>
      <c r="AW315" s="429"/>
      <c r="AX315" s="429"/>
      <c r="AY315" s="429"/>
      <c r="AZ315" s="429"/>
      <c r="BA315" s="406">
        <f t="shared" si="8"/>
        <v>0</v>
      </c>
      <c r="BB315" s="406"/>
      <c r="BC315" s="406"/>
      <c r="BD315" s="406"/>
      <c r="BE315" s="406"/>
      <c r="BF315" s="406"/>
      <c r="BG315" s="406"/>
      <c r="BH315" s="406"/>
      <c r="BI315" s="406"/>
    </row>
    <row r="316" spans="1:61" s="1" customFormat="1" ht="9.75" customHeight="1" x14ac:dyDescent="0.3">
      <c r="A316" s="445" t="s">
        <v>141</v>
      </c>
      <c r="B316" s="445"/>
      <c r="C316" s="445"/>
      <c r="D316" s="445"/>
      <c r="E316" s="445"/>
      <c r="F316" s="445"/>
      <c r="G316" s="445"/>
      <c r="H316" s="445"/>
      <c r="I316" s="445"/>
      <c r="J316" s="445"/>
      <c r="K316" s="445"/>
      <c r="L316" s="445"/>
      <c r="M316" s="445"/>
      <c r="N316" s="445"/>
      <c r="O316" s="445"/>
      <c r="P316" s="445"/>
      <c r="Q316" s="445"/>
      <c r="R316" s="445"/>
      <c r="S316" s="445"/>
      <c r="T316" s="445"/>
      <c r="U316" s="445"/>
      <c r="V316" s="445"/>
      <c r="W316" s="445"/>
      <c r="X316" s="445"/>
      <c r="Y316" s="445"/>
      <c r="Z316" s="445"/>
      <c r="AA316" s="445"/>
      <c r="AB316" s="445"/>
      <c r="AC316" s="445"/>
      <c r="AD316" s="445"/>
      <c r="AE316" s="445"/>
      <c r="AF316" s="445"/>
      <c r="AG316" s="445"/>
      <c r="AH316" s="445"/>
      <c r="AI316" s="445"/>
      <c r="AJ316" s="429"/>
      <c r="AK316" s="429"/>
      <c r="AL316" s="429"/>
      <c r="AM316" s="429"/>
      <c r="AN316" s="429"/>
      <c r="AO316" s="429"/>
      <c r="AP316" s="429"/>
      <c r="AQ316" s="429"/>
      <c r="AR316" s="429"/>
      <c r="AS316" s="429"/>
      <c r="AT316" s="429"/>
      <c r="AU316" s="429"/>
      <c r="AV316" s="429"/>
      <c r="AW316" s="429"/>
      <c r="AX316" s="429"/>
      <c r="AY316" s="429"/>
      <c r="AZ316" s="429"/>
      <c r="BA316" s="406">
        <f t="shared" si="8"/>
        <v>0</v>
      </c>
      <c r="BB316" s="406"/>
      <c r="BC316" s="406"/>
      <c r="BD316" s="406"/>
      <c r="BE316" s="406"/>
      <c r="BF316" s="406"/>
      <c r="BG316" s="406"/>
      <c r="BH316" s="406"/>
      <c r="BI316" s="406"/>
    </row>
    <row r="317" spans="1:61" s="1" customFormat="1" ht="9.75" customHeight="1" x14ac:dyDescent="0.3">
      <c r="A317" s="445" t="s">
        <v>142</v>
      </c>
      <c r="B317" s="445"/>
      <c r="C317" s="445"/>
      <c r="D317" s="445"/>
      <c r="E317" s="445"/>
      <c r="F317" s="445"/>
      <c r="G317" s="445"/>
      <c r="H317" s="445"/>
      <c r="I317" s="445"/>
      <c r="J317" s="445"/>
      <c r="K317" s="445"/>
      <c r="L317" s="445"/>
      <c r="M317" s="445"/>
      <c r="N317" s="445"/>
      <c r="O317" s="445"/>
      <c r="P317" s="445"/>
      <c r="Q317" s="445"/>
      <c r="R317" s="445"/>
      <c r="S317" s="445"/>
      <c r="T317" s="445"/>
      <c r="U317" s="445"/>
      <c r="V317" s="445"/>
      <c r="W317" s="445"/>
      <c r="X317" s="445"/>
      <c r="Y317" s="445"/>
      <c r="Z317" s="445"/>
      <c r="AA317" s="445"/>
      <c r="AB317" s="445"/>
      <c r="AC317" s="445"/>
      <c r="AD317" s="445"/>
      <c r="AE317" s="445"/>
      <c r="AF317" s="445"/>
      <c r="AG317" s="445"/>
      <c r="AH317" s="445"/>
      <c r="AI317" s="445"/>
      <c r="AJ317" s="429"/>
      <c r="AK317" s="429"/>
      <c r="AL317" s="429"/>
      <c r="AM317" s="429"/>
      <c r="AN317" s="429"/>
      <c r="AO317" s="429"/>
      <c r="AP317" s="429"/>
      <c r="AQ317" s="429"/>
      <c r="AR317" s="429"/>
      <c r="AS317" s="429"/>
      <c r="AT317" s="429"/>
      <c r="AU317" s="429"/>
      <c r="AV317" s="429"/>
      <c r="AW317" s="429"/>
      <c r="AX317" s="429"/>
      <c r="AY317" s="429"/>
      <c r="AZ317" s="429"/>
      <c r="BA317" s="406">
        <f t="shared" si="8"/>
        <v>0</v>
      </c>
      <c r="BB317" s="406"/>
      <c r="BC317" s="406"/>
      <c r="BD317" s="406"/>
      <c r="BE317" s="406"/>
      <c r="BF317" s="406"/>
      <c r="BG317" s="406"/>
      <c r="BH317" s="406"/>
      <c r="BI317" s="406"/>
    </row>
    <row r="318" spans="1:61" s="1" customFormat="1" ht="9.75" customHeight="1" x14ac:dyDescent="0.3">
      <c r="A318" s="445" t="s">
        <v>143</v>
      </c>
      <c r="B318" s="445"/>
      <c r="C318" s="445"/>
      <c r="D318" s="445"/>
      <c r="E318" s="445"/>
      <c r="F318" s="445"/>
      <c r="G318" s="445"/>
      <c r="H318" s="445"/>
      <c r="I318" s="445"/>
      <c r="J318" s="445"/>
      <c r="K318" s="445"/>
      <c r="L318" s="445"/>
      <c r="M318" s="445"/>
      <c r="N318" s="445"/>
      <c r="O318" s="445"/>
      <c r="P318" s="445"/>
      <c r="Q318" s="445"/>
      <c r="R318" s="445"/>
      <c r="S318" s="445"/>
      <c r="T318" s="445"/>
      <c r="U318" s="445"/>
      <c r="V318" s="445"/>
      <c r="W318" s="445"/>
      <c r="X318" s="445"/>
      <c r="Y318" s="445"/>
      <c r="Z318" s="445"/>
      <c r="AA318" s="445"/>
      <c r="AB318" s="445"/>
      <c r="AC318" s="445"/>
      <c r="AD318" s="445"/>
      <c r="AE318" s="445"/>
      <c r="AF318" s="445"/>
      <c r="AG318" s="445"/>
      <c r="AH318" s="445"/>
      <c r="AI318" s="445"/>
      <c r="AJ318" s="446"/>
      <c r="AK318" s="446"/>
      <c r="AL318" s="446"/>
      <c r="AM318" s="446"/>
      <c r="AN318" s="446"/>
      <c r="AO318" s="446"/>
      <c r="AP318" s="446"/>
      <c r="AQ318" s="446"/>
      <c r="AR318" s="446"/>
      <c r="AS318" s="429"/>
      <c r="AT318" s="429"/>
      <c r="AU318" s="429"/>
      <c r="AV318" s="429"/>
      <c r="AW318" s="429"/>
      <c r="AX318" s="429"/>
      <c r="AY318" s="429"/>
      <c r="AZ318" s="429"/>
      <c r="BA318" s="406">
        <f t="shared" si="8"/>
        <v>0</v>
      </c>
      <c r="BB318" s="406"/>
      <c r="BC318" s="406"/>
      <c r="BD318" s="406"/>
      <c r="BE318" s="406"/>
      <c r="BF318" s="406"/>
      <c r="BG318" s="406"/>
      <c r="BH318" s="406"/>
      <c r="BI318" s="406"/>
    </row>
    <row r="319" spans="1:61" s="1" customFormat="1" ht="9.75" customHeight="1" x14ac:dyDescent="0.3">
      <c r="A319" s="428" t="s">
        <v>111</v>
      </c>
      <c r="B319" s="428"/>
      <c r="C319" s="428"/>
      <c r="D319" s="428"/>
      <c r="E319" s="428"/>
      <c r="F319" s="428"/>
      <c r="G319" s="428"/>
      <c r="H319" s="428"/>
      <c r="I319" s="428"/>
      <c r="J319" s="428"/>
      <c r="K319" s="428"/>
      <c r="L319" s="428"/>
      <c r="M319" s="428"/>
      <c r="N319" s="428"/>
      <c r="O319" s="428"/>
      <c r="P319" s="428"/>
      <c r="Q319" s="428"/>
      <c r="R319" s="428"/>
      <c r="S319" s="428"/>
      <c r="T319" s="428"/>
      <c r="U319" s="428"/>
      <c r="V319" s="428"/>
      <c r="W319" s="428"/>
      <c r="X319" s="428"/>
      <c r="Y319" s="428"/>
      <c r="Z319" s="428"/>
      <c r="AA319" s="428"/>
      <c r="AB319" s="428"/>
      <c r="AC319" s="428"/>
      <c r="AD319" s="428"/>
      <c r="AE319" s="428"/>
      <c r="AF319" s="428"/>
      <c r="AG319" s="428"/>
      <c r="AH319" s="428"/>
      <c r="AI319" s="428"/>
      <c r="AJ319" s="408">
        <f>SUM(AJ320:AR321)</f>
        <v>0</v>
      </c>
      <c r="AK319" s="408"/>
      <c r="AL319" s="408"/>
      <c r="AM319" s="408"/>
      <c r="AN319" s="408"/>
      <c r="AO319" s="408"/>
      <c r="AP319" s="408"/>
      <c r="AQ319" s="408"/>
      <c r="AR319" s="408"/>
      <c r="AS319" s="408">
        <f>SUM(AS320:AZ321)</f>
        <v>0</v>
      </c>
      <c r="AT319" s="408"/>
      <c r="AU319" s="408"/>
      <c r="AV319" s="408"/>
      <c r="AW319" s="408"/>
      <c r="AX319" s="408"/>
      <c r="AY319" s="408"/>
      <c r="AZ319" s="408"/>
      <c r="BA319" s="408">
        <f t="shared" si="8"/>
        <v>0</v>
      </c>
      <c r="BB319" s="408"/>
      <c r="BC319" s="408"/>
      <c r="BD319" s="408"/>
      <c r="BE319" s="408"/>
      <c r="BF319" s="408"/>
      <c r="BG319" s="408"/>
      <c r="BH319" s="408"/>
      <c r="BI319" s="408"/>
    </row>
    <row r="320" spans="1:61" s="1" customFormat="1" ht="9.75" customHeight="1" x14ac:dyDescent="0.3">
      <c r="A320" s="445" t="s">
        <v>144</v>
      </c>
      <c r="B320" s="445"/>
      <c r="C320" s="445"/>
      <c r="D320" s="445"/>
      <c r="E320" s="445"/>
      <c r="F320" s="445"/>
      <c r="G320" s="445"/>
      <c r="H320" s="445"/>
      <c r="I320" s="445"/>
      <c r="J320" s="445"/>
      <c r="K320" s="445"/>
      <c r="L320" s="445"/>
      <c r="M320" s="445"/>
      <c r="N320" s="445"/>
      <c r="O320" s="445"/>
      <c r="P320" s="445"/>
      <c r="Q320" s="445"/>
      <c r="R320" s="445"/>
      <c r="S320" s="445"/>
      <c r="T320" s="445"/>
      <c r="U320" s="445"/>
      <c r="V320" s="445"/>
      <c r="W320" s="445"/>
      <c r="X320" s="445"/>
      <c r="Y320" s="445"/>
      <c r="Z320" s="445"/>
      <c r="AA320" s="445"/>
      <c r="AB320" s="445"/>
      <c r="AC320" s="445"/>
      <c r="AD320" s="445"/>
      <c r="AE320" s="445"/>
      <c r="AF320" s="445"/>
      <c r="AG320" s="445"/>
      <c r="AH320" s="445"/>
      <c r="AI320" s="445"/>
      <c r="AJ320" s="446"/>
      <c r="AK320" s="446"/>
      <c r="AL320" s="446"/>
      <c r="AM320" s="446"/>
      <c r="AN320" s="446"/>
      <c r="AO320" s="446"/>
      <c r="AP320" s="446"/>
      <c r="AQ320" s="446"/>
      <c r="AR320" s="446"/>
      <c r="AS320" s="429"/>
      <c r="AT320" s="429"/>
      <c r="AU320" s="429"/>
      <c r="AV320" s="429"/>
      <c r="AW320" s="429"/>
      <c r="AX320" s="429"/>
      <c r="AY320" s="429"/>
      <c r="AZ320" s="429"/>
      <c r="BA320" s="406">
        <f t="shared" si="8"/>
        <v>0</v>
      </c>
      <c r="BB320" s="406"/>
      <c r="BC320" s="406"/>
      <c r="BD320" s="406"/>
      <c r="BE320" s="406"/>
      <c r="BF320" s="406"/>
      <c r="BG320" s="406"/>
      <c r="BH320" s="406"/>
      <c r="BI320" s="406"/>
    </row>
    <row r="321" spans="1:61" s="1" customFormat="1" ht="9.75" customHeight="1" x14ac:dyDescent="0.3">
      <c r="A321" s="445" t="s">
        <v>145</v>
      </c>
      <c r="B321" s="445"/>
      <c r="C321" s="445"/>
      <c r="D321" s="445"/>
      <c r="E321" s="445"/>
      <c r="F321" s="445"/>
      <c r="G321" s="445"/>
      <c r="H321" s="445"/>
      <c r="I321" s="445"/>
      <c r="J321" s="445"/>
      <c r="K321" s="445"/>
      <c r="L321" s="445"/>
      <c r="M321" s="445"/>
      <c r="N321" s="445"/>
      <c r="O321" s="445"/>
      <c r="P321" s="445"/>
      <c r="Q321" s="445"/>
      <c r="R321" s="445"/>
      <c r="S321" s="445"/>
      <c r="T321" s="445"/>
      <c r="U321" s="445"/>
      <c r="V321" s="445"/>
      <c r="W321" s="445"/>
      <c r="X321" s="445"/>
      <c r="Y321" s="445"/>
      <c r="Z321" s="445"/>
      <c r="AA321" s="445"/>
      <c r="AB321" s="445"/>
      <c r="AC321" s="445"/>
      <c r="AD321" s="445"/>
      <c r="AE321" s="445"/>
      <c r="AF321" s="445"/>
      <c r="AG321" s="445"/>
      <c r="AH321" s="445"/>
      <c r="AI321" s="445"/>
      <c r="AJ321" s="429"/>
      <c r="AK321" s="429"/>
      <c r="AL321" s="429"/>
      <c r="AM321" s="429"/>
      <c r="AN321" s="429"/>
      <c r="AO321" s="429"/>
      <c r="AP321" s="429"/>
      <c r="AQ321" s="429"/>
      <c r="AR321" s="429"/>
      <c r="AS321" s="429"/>
      <c r="AT321" s="429"/>
      <c r="AU321" s="429"/>
      <c r="AV321" s="429"/>
      <c r="AW321" s="429"/>
      <c r="AX321" s="429"/>
      <c r="AY321" s="429"/>
      <c r="AZ321" s="429"/>
      <c r="BA321" s="406">
        <f t="shared" si="8"/>
        <v>0</v>
      </c>
      <c r="BB321" s="406"/>
      <c r="BC321" s="406"/>
      <c r="BD321" s="406"/>
      <c r="BE321" s="406"/>
      <c r="BF321" s="406"/>
      <c r="BG321" s="406"/>
      <c r="BH321" s="406"/>
      <c r="BI321" s="406"/>
    </row>
    <row r="322" spans="1:61" s="1" customFormat="1" ht="9.75" customHeight="1" x14ac:dyDescent="0.3">
      <c r="A322" s="582" t="s">
        <v>112</v>
      </c>
      <c r="B322" s="583"/>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4"/>
      <c r="AJ322" s="408">
        <f>AJ274+AJ279+AJ280+AJ305+AJ313+AJ319</f>
        <v>0</v>
      </c>
      <c r="AK322" s="408"/>
      <c r="AL322" s="408"/>
      <c r="AM322" s="408"/>
      <c r="AN322" s="408"/>
      <c r="AO322" s="408"/>
      <c r="AP322" s="408"/>
      <c r="AQ322" s="408"/>
      <c r="AR322" s="408"/>
      <c r="AS322" s="408">
        <f>AS274+AS279+AS280+AS305+AS313+AS319</f>
        <v>0</v>
      </c>
      <c r="AT322" s="408"/>
      <c r="AU322" s="408"/>
      <c r="AV322" s="408"/>
      <c r="AW322" s="408"/>
      <c r="AX322" s="408"/>
      <c r="AY322" s="408"/>
      <c r="AZ322" s="408"/>
      <c r="BA322" s="408">
        <f t="shared" si="8"/>
        <v>0</v>
      </c>
      <c r="BB322" s="408"/>
      <c r="BC322" s="408"/>
      <c r="BD322" s="408"/>
      <c r="BE322" s="408"/>
      <c r="BF322" s="408"/>
      <c r="BG322" s="408"/>
      <c r="BH322" s="408"/>
      <c r="BI322" s="408"/>
    </row>
    <row r="323" spans="1:61" s="1" customFormat="1" ht="9.75" customHeight="1" x14ac:dyDescent="0.3">
      <c r="A323" s="447" t="s">
        <v>146</v>
      </c>
      <c r="B323" s="448"/>
      <c r="C323" s="448"/>
      <c r="D323" s="448"/>
      <c r="E323" s="448"/>
      <c r="F323" s="448"/>
      <c r="G323" s="448"/>
      <c r="H323" s="448"/>
      <c r="I323" s="448"/>
      <c r="J323" s="448"/>
      <c r="K323" s="448"/>
      <c r="L323" s="448"/>
      <c r="M323" s="448"/>
      <c r="N323" s="448"/>
      <c r="O323" s="448"/>
      <c r="P323" s="448"/>
      <c r="Q323" s="448"/>
      <c r="R323" s="448"/>
      <c r="S323" s="104"/>
      <c r="T323" s="104"/>
      <c r="U323" s="104"/>
      <c r="V323" s="104"/>
      <c r="W323" s="104"/>
      <c r="X323" s="104"/>
      <c r="Y323" s="104"/>
      <c r="Z323" s="104"/>
      <c r="AA323" s="104"/>
      <c r="AB323" s="104"/>
      <c r="AC323" s="104"/>
      <c r="AD323" s="104"/>
      <c r="AE323" s="105"/>
      <c r="AF323" s="105"/>
      <c r="AG323" s="105"/>
      <c r="AH323" s="105"/>
      <c r="AI323" s="106"/>
      <c r="AJ323" s="424" t="str">
        <f>IF((IF(AJ322=0,0,AJ324*100/AJ322))&lt;=5,"actualizare mai mică de 5% din valoarea eligibila","actualizare mai mare de 5% din valoarea eligibila")</f>
        <v>actualizare mai mică de 5% din valoarea eligibila</v>
      </c>
      <c r="AK323" s="425"/>
      <c r="AL323" s="425"/>
      <c r="AM323" s="425"/>
      <c r="AN323" s="425"/>
      <c r="AO323" s="425"/>
      <c r="AP323" s="425"/>
      <c r="AQ323" s="425"/>
      <c r="AR323" s="425"/>
      <c r="AS323" s="426"/>
      <c r="AT323" s="426"/>
      <c r="AU323" s="426"/>
      <c r="AV323" s="426"/>
      <c r="AW323" s="426"/>
      <c r="AX323" s="426"/>
      <c r="AY323" s="426"/>
      <c r="AZ323" s="426"/>
      <c r="BA323" s="425"/>
      <c r="BB323" s="425"/>
      <c r="BC323" s="425"/>
      <c r="BD323" s="425"/>
      <c r="BE323" s="425"/>
      <c r="BF323" s="425"/>
      <c r="BG323" s="425"/>
      <c r="BH323" s="425"/>
      <c r="BI323" s="427"/>
    </row>
    <row r="324" spans="1:61" s="1" customFormat="1" ht="9.75" customHeight="1" x14ac:dyDescent="0.3">
      <c r="A324" s="428" t="s">
        <v>113</v>
      </c>
      <c r="B324" s="428"/>
      <c r="C324" s="428"/>
      <c r="D324" s="428"/>
      <c r="E324" s="428"/>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8"/>
      <c r="AI324" s="428"/>
      <c r="AJ324" s="429"/>
      <c r="AK324" s="429"/>
      <c r="AL324" s="429"/>
      <c r="AM324" s="429"/>
      <c r="AN324" s="429"/>
      <c r="AO324" s="429"/>
      <c r="AP324" s="429"/>
      <c r="AQ324" s="429"/>
      <c r="AR324" s="430"/>
      <c r="AS324" s="431"/>
      <c r="AT324" s="432"/>
      <c r="AU324" s="432"/>
      <c r="AV324" s="432"/>
      <c r="AW324" s="432"/>
      <c r="AX324" s="432"/>
      <c r="AY324" s="432"/>
      <c r="AZ324" s="433"/>
      <c r="BA324" s="406">
        <f t="shared" ref="BA324:BA327" si="9">SUM(AJ324:AZ324)</f>
        <v>0</v>
      </c>
      <c r="BB324" s="406"/>
      <c r="BC324" s="406"/>
      <c r="BD324" s="406"/>
      <c r="BE324" s="406"/>
      <c r="BF324" s="406"/>
      <c r="BG324" s="406"/>
      <c r="BH324" s="406"/>
      <c r="BI324" s="406"/>
    </row>
    <row r="325" spans="1:61" s="1" customFormat="1" ht="9.75" customHeight="1" x14ac:dyDescent="0.3">
      <c r="A325" s="428" t="s">
        <v>114</v>
      </c>
      <c r="B325" s="428"/>
      <c r="C325" s="428"/>
      <c r="D325" s="428"/>
      <c r="E325" s="428"/>
      <c r="F325" s="428"/>
      <c r="G325" s="428"/>
      <c r="H325" s="428"/>
      <c r="I325" s="428"/>
      <c r="J325" s="428"/>
      <c r="K325" s="428"/>
      <c r="L325" s="428"/>
      <c r="M325" s="428"/>
      <c r="N325" s="428"/>
      <c r="O325" s="428"/>
      <c r="P325" s="428"/>
      <c r="Q325" s="428"/>
      <c r="R325" s="428"/>
      <c r="S325" s="428"/>
      <c r="T325" s="428"/>
      <c r="U325" s="428"/>
      <c r="V325" s="428"/>
      <c r="W325" s="428"/>
      <c r="X325" s="428"/>
      <c r="Y325" s="428"/>
      <c r="Z325" s="428"/>
      <c r="AA325" s="428"/>
      <c r="AB325" s="428"/>
      <c r="AC325" s="428"/>
      <c r="AD325" s="428"/>
      <c r="AE325" s="428"/>
      <c r="AF325" s="428"/>
      <c r="AG325" s="428"/>
      <c r="AH325" s="428"/>
      <c r="AI325" s="428"/>
      <c r="AJ325" s="408">
        <f>AJ322+AJ324</f>
        <v>0</v>
      </c>
      <c r="AK325" s="408"/>
      <c r="AL325" s="408"/>
      <c r="AM325" s="408"/>
      <c r="AN325" s="408"/>
      <c r="AO325" s="408"/>
      <c r="AP325" s="408"/>
      <c r="AQ325" s="408"/>
      <c r="AR325" s="434"/>
      <c r="AS325" s="435">
        <f>AS322</f>
        <v>0</v>
      </c>
      <c r="AT325" s="436"/>
      <c r="AU325" s="436"/>
      <c r="AV325" s="436"/>
      <c r="AW325" s="436"/>
      <c r="AX325" s="436"/>
      <c r="AY325" s="436"/>
      <c r="AZ325" s="437"/>
      <c r="BA325" s="408">
        <f t="shared" si="9"/>
        <v>0</v>
      </c>
      <c r="BB325" s="408"/>
      <c r="BC325" s="408"/>
      <c r="BD325" s="408"/>
      <c r="BE325" s="408"/>
      <c r="BF325" s="408"/>
      <c r="BG325" s="408"/>
      <c r="BH325" s="408"/>
      <c r="BI325" s="408"/>
    </row>
    <row r="326" spans="1:61" s="1" customFormat="1" ht="9.75" customHeight="1" x14ac:dyDescent="0.3">
      <c r="A326" s="428" t="s">
        <v>115</v>
      </c>
      <c r="B326" s="428"/>
      <c r="C326" s="428"/>
      <c r="D326" s="428"/>
      <c r="E326" s="428"/>
      <c r="F326" s="428"/>
      <c r="G326" s="428"/>
      <c r="H326" s="428"/>
      <c r="I326" s="428"/>
      <c r="J326" s="428"/>
      <c r="K326" s="428"/>
      <c r="L326" s="428"/>
      <c r="M326" s="428"/>
      <c r="N326" s="428"/>
      <c r="O326" s="428"/>
      <c r="P326" s="428"/>
      <c r="Q326" s="428"/>
      <c r="R326" s="428"/>
      <c r="S326" s="428"/>
      <c r="T326" s="428"/>
      <c r="U326" s="428"/>
      <c r="V326" s="428"/>
      <c r="W326" s="428"/>
      <c r="X326" s="428"/>
      <c r="Y326" s="428"/>
      <c r="Z326" s="428"/>
      <c r="AA326" s="428"/>
      <c r="AB326" s="428"/>
      <c r="AC326" s="428"/>
      <c r="AD326" s="428"/>
      <c r="AE326" s="428"/>
      <c r="AF326" s="428"/>
      <c r="AG326" s="428"/>
      <c r="AH326" s="428"/>
      <c r="AI326" s="428"/>
      <c r="AJ326" s="429"/>
      <c r="AK326" s="429"/>
      <c r="AL326" s="429"/>
      <c r="AM326" s="429"/>
      <c r="AN326" s="429"/>
      <c r="AO326" s="429"/>
      <c r="AP326" s="429"/>
      <c r="AQ326" s="429"/>
      <c r="AR326" s="429"/>
      <c r="AS326" s="438"/>
      <c r="AT326" s="438"/>
      <c r="AU326" s="438"/>
      <c r="AV326" s="438"/>
      <c r="AW326" s="438"/>
      <c r="AX326" s="438"/>
      <c r="AY326" s="438"/>
      <c r="AZ326" s="438"/>
      <c r="BA326" s="406">
        <f t="shared" si="9"/>
        <v>0</v>
      </c>
      <c r="BB326" s="406"/>
      <c r="BC326" s="406"/>
      <c r="BD326" s="406"/>
      <c r="BE326" s="406"/>
      <c r="BF326" s="406"/>
      <c r="BG326" s="406"/>
      <c r="BH326" s="406"/>
      <c r="BI326" s="406"/>
    </row>
    <row r="327" spans="1:61" s="1" customFormat="1" ht="9.75" customHeight="1" x14ac:dyDescent="0.3">
      <c r="A327" s="428"/>
      <c r="B327" s="428"/>
      <c r="C327" s="428"/>
      <c r="D327" s="428"/>
      <c r="E327" s="428"/>
      <c r="F327" s="428"/>
      <c r="G327" s="428"/>
      <c r="H327" s="428"/>
      <c r="I327" s="428"/>
      <c r="J327" s="428"/>
      <c r="K327" s="428"/>
      <c r="L327" s="428"/>
      <c r="M327" s="428"/>
      <c r="N327" s="428"/>
      <c r="O327" s="428"/>
      <c r="P327" s="428"/>
      <c r="Q327" s="428"/>
      <c r="R327" s="428"/>
      <c r="S327" s="428"/>
      <c r="T327" s="428"/>
      <c r="U327" s="428"/>
      <c r="V327" s="428"/>
      <c r="W327" s="428"/>
      <c r="X327" s="428"/>
      <c r="Y327" s="428"/>
      <c r="Z327" s="428"/>
      <c r="AA327" s="428"/>
      <c r="AB327" s="428"/>
      <c r="AC327" s="428"/>
      <c r="AD327" s="428"/>
      <c r="AE327" s="428"/>
      <c r="AF327" s="428"/>
      <c r="AG327" s="428"/>
      <c r="AH327" s="428"/>
      <c r="AI327" s="428"/>
      <c r="AJ327" s="406">
        <f>SUM(AJ325:AR326)</f>
        <v>0</v>
      </c>
      <c r="AK327" s="406"/>
      <c r="AL327" s="406"/>
      <c r="AM327" s="406"/>
      <c r="AN327" s="406"/>
      <c r="AO327" s="406"/>
      <c r="AP327" s="406"/>
      <c r="AQ327" s="406"/>
      <c r="AR327" s="406"/>
      <c r="AS327" s="406">
        <f>SUM(AS325:AZ326)</f>
        <v>0</v>
      </c>
      <c r="AT327" s="406"/>
      <c r="AU327" s="406"/>
      <c r="AV327" s="406"/>
      <c r="AW327" s="406"/>
      <c r="AX327" s="406"/>
      <c r="AY327" s="406"/>
      <c r="AZ327" s="406"/>
      <c r="BA327" s="406">
        <f t="shared" si="9"/>
        <v>0</v>
      </c>
      <c r="BB327" s="406"/>
      <c r="BC327" s="406"/>
      <c r="BD327" s="406"/>
      <c r="BE327" s="406"/>
      <c r="BF327" s="406"/>
      <c r="BG327" s="406"/>
      <c r="BH327" s="406"/>
      <c r="BI327" s="406"/>
    </row>
    <row r="328" spans="1:61" s="1" customFormat="1" ht="9.75" customHeight="1" x14ac:dyDescent="0.3">
      <c r="A328" s="439" t="s">
        <v>116</v>
      </c>
      <c r="B328" s="440"/>
      <c r="C328" s="440"/>
      <c r="D328" s="440"/>
      <c r="E328" s="440"/>
      <c r="F328" s="440"/>
      <c r="G328" s="440"/>
      <c r="H328" s="440"/>
      <c r="I328" s="440"/>
      <c r="J328" s="440"/>
      <c r="K328" s="440"/>
      <c r="L328" s="440"/>
      <c r="M328" s="440"/>
      <c r="N328" s="440"/>
      <c r="O328" s="440"/>
      <c r="P328" s="440"/>
      <c r="Q328" s="440"/>
      <c r="R328" s="440"/>
      <c r="S328" s="440"/>
      <c r="T328" s="440"/>
      <c r="U328" s="440"/>
      <c r="V328" s="440"/>
      <c r="W328" s="440"/>
      <c r="X328" s="440"/>
      <c r="Y328" s="440"/>
      <c r="Z328" s="440"/>
      <c r="AA328" s="440"/>
      <c r="AB328" s="440"/>
      <c r="AC328" s="440"/>
      <c r="AD328" s="440"/>
      <c r="AE328" s="440"/>
      <c r="AF328" s="440"/>
      <c r="AG328" s="440"/>
      <c r="AH328" s="440"/>
      <c r="AI328" s="441"/>
      <c r="AJ328" s="434">
        <f>BA325+BA326</f>
        <v>0</v>
      </c>
      <c r="AK328" s="442"/>
      <c r="AL328" s="442"/>
      <c r="AM328" s="442"/>
      <c r="AN328" s="442"/>
      <c r="AO328" s="442"/>
      <c r="AP328" s="442"/>
      <c r="AQ328" s="442"/>
      <c r="AR328" s="442"/>
      <c r="AS328" s="442"/>
      <c r="AT328" s="442"/>
      <c r="AU328" s="442"/>
      <c r="AV328" s="442"/>
      <c r="AW328" s="442"/>
      <c r="AX328" s="442"/>
      <c r="AY328" s="442"/>
      <c r="AZ328" s="442"/>
      <c r="BA328" s="442"/>
      <c r="BB328" s="442"/>
      <c r="BC328" s="442"/>
      <c r="BD328" s="442"/>
      <c r="BE328" s="442"/>
      <c r="BF328" s="442"/>
      <c r="BG328" s="442"/>
      <c r="BH328" s="442"/>
      <c r="BI328" s="443"/>
    </row>
    <row r="329" spans="1:61" s="1" customFormat="1" ht="12" customHeight="1" x14ac:dyDescent="0.3">
      <c r="A329" s="415"/>
      <c r="B329" s="415"/>
      <c r="C329" s="415"/>
      <c r="D329" s="415"/>
      <c r="E329" s="415"/>
      <c r="F329" s="415"/>
      <c r="G329" s="415"/>
      <c r="H329" s="415"/>
      <c r="I329" s="415"/>
      <c r="J329" s="415"/>
      <c r="K329" s="415"/>
      <c r="L329" s="415"/>
      <c r="M329" s="415"/>
      <c r="N329" s="415"/>
      <c r="O329" s="415"/>
      <c r="P329" s="415"/>
      <c r="Q329" s="415"/>
      <c r="R329" s="415"/>
      <c r="S329" s="415"/>
      <c r="T329" s="415"/>
      <c r="U329" s="415"/>
      <c r="V329" s="415"/>
      <c r="W329" s="415"/>
      <c r="X329" s="415"/>
      <c r="Y329" s="415"/>
      <c r="Z329" s="415"/>
      <c r="AA329" s="415"/>
      <c r="AB329" s="415"/>
      <c r="AC329" s="415"/>
      <c r="AD329" s="415"/>
      <c r="AE329" s="415"/>
      <c r="AF329" s="415"/>
      <c r="AG329" s="415"/>
      <c r="AH329" s="415"/>
      <c r="AI329" s="415"/>
      <c r="AJ329" s="444" t="s">
        <v>123</v>
      </c>
      <c r="AK329" s="444"/>
      <c r="AL329" s="444"/>
      <c r="AM329" s="444"/>
      <c r="AN329" s="444"/>
      <c r="AO329" s="444"/>
      <c r="AP329" s="444"/>
      <c r="AQ329" s="444"/>
      <c r="AR329" s="444"/>
      <c r="AS329" s="444" t="s">
        <v>104</v>
      </c>
      <c r="AT329" s="444"/>
      <c r="AU329" s="444"/>
      <c r="AV329" s="444"/>
      <c r="AW329" s="444"/>
      <c r="AX329" s="444"/>
      <c r="AY329" s="444"/>
      <c r="AZ329" s="444"/>
      <c r="BA329" s="417"/>
      <c r="BB329" s="417"/>
      <c r="BC329" s="417"/>
      <c r="BD329" s="417"/>
      <c r="BE329" s="417"/>
      <c r="BF329" s="417"/>
      <c r="BG329" s="417"/>
      <c r="BH329" s="417"/>
      <c r="BI329" s="417"/>
    </row>
    <row r="330" spans="1:61" s="1" customFormat="1" ht="12" customHeight="1" x14ac:dyDescent="0.3">
      <c r="A330" s="415" t="s">
        <v>117</v>
      </c>
      <c r="B330" s="415"/>
      <c r="C330" s="415"/>
      <c r="D330" s="415"/>
      <c r="E330" s="415"/>
      <c r="F330" s="415"/>
      <c r="G330" s="415"/>
      <c r="H330" s="415"/>
      <c r="I330" s="415"/>
      <c r="J330" s="415"/>
      <c r="K330" s="415"/>
      <c r="L330" s="415"/>
      <c r="M330" s="415"/>
      <c r="N330" s="415"/>
      <c r="O330" s="415"/>
      <c r="P330" s="415"/>
      <c r="Q330" s="415"/>
      <c r="R330" s="415"/>
      <c r="S330" s="415"/>
      <c r="T330" s="415"/>
      <c r="U330" s="415"/>
      <c r="V330" s="415"/>
      <c r="W330" s="415"/>
      <c r="X330" s="415"/>
      <c r="Y330" s="415"/>
      <c r="Z330" s="415"/>
      <c r="AA330" s="415"/>
      <c r="AB330" s="415"/>
      <c r="AC330" s="415"/>
      <c r="AD330" s="415"/>
      <c r="AE330" s="415"/>
      <c r="AF330" s="415"/>
      <c r="AG330" s="415"/>
      <c r="AH330" s="415"/>
      <c r="AI330" s="415"/>
      <c r="AJ330" s="416">
        <f>AS330*AA268</f>
        <v>0</v>
      </c>
      <c r="AK330" s="416"/>
      <c r="AL330" s="416"/>
      <c r="AM330" s="416"/>
      <c r="AN330" s="416"/>
      <c r="AO330" s="416"/>
      <c r="AP330" s="416"/>
      <c r="AQ330" s="416"/>
      <c r="AR330" s="416"/>
      <c r="AS330" s="416">
        <f>AJ328</f>
        <v>0</v>
      </c>
      <c r="AT330" s="416"/>
      <c r="AU330" s="416"/>
      <c r="AV330" s="416"/>
      <c r="AW330" s="416"/>
      <c r="AX330" s="416"/>
      <c r="AY330" s="416"/>
      <c r="AZ330" s="416"/>
      <c r="BA330" s="417"/>
      <c r="BB330" s="417"/>
      <c r="BC330" s="417"/>
      <c r="BD330" s="417"/>
      <c r="BE330" s="417"/>
      <c r="BF330" s="417"/>
      <c r="BG330" s="417"/>
      <c r="BH330" s="417"/>
      <c r="BI330" s="417"/>
    </row>
    <row r="331" spans="1:61" s="1" customFormat="1" ht="12" customHeight="1" x14ac:dyDescent="0.3">
      <c r="A331" s="415" t="s">
        <v>119</v>
      </c>
      <c r="B331" s="415"/>
      <c r="C331" s="415"/>
      <c r="D331" s="415"/>
      <c r="E331" s="415"/>
      <c r="F331" s="415"/>
      <c r="G331" s="415"/>
      <c r="H331" s="415"/>
      <c r="I331" s="415"/>
      <c r="J331" s="415"/>
      <c r="K331" s="415"/>
      <c r="L331" s="415"/>
      <c r="M331" s="415"/>
      <c r="N331" s="415"/>
      <c r="O331" s="415"/>
      <c r="P331" s="415"/>
      <c r="Q331" s="415"/>
      <c r="R331" s="415"/>
      <c r="S331" s="415"/>
      <c r="T331" s="415"/>
      <c r="U331" s="415"/>
      <c r="V331" s="415"/>
      <c r="W331" s="415"/>
      <c r="X331" s="415"/>
      <c r="Y331" s="415"/>
      <c r="Z331" s="415"/>
      <c r="AA331" s="415"/>
      <c r="AB331" s="415"/>
      <c r="AC331" s="415"/>
      <c r="AD331" s="415"/>
      <c r="AE331" s="415"/>
      <c r="AF331" s="415"/>
      <c r="AG331" s="415"/>
      <c r="AH331" s="415"/>
      <c r="AI331" s="415"/>
      <c r="AJ331" s="416">
        <f>AS331*AA268</f>
        <v>0</v>
      </c>
      <c r="AK331" s="416"/>
      <c r="AL331" s="416"/>
      <c r="AM331" s="416"/>
      <c r="AN331" s="416"/>
      <c r="AO331" s="416"/>
      <c r="AP331" s="416"/>
      <c r="AQ331" s="416"/>
      <c r="AR331" s="416"/>
      <c r="AS331" s="416">
        <f>AJ325+AJ326</f>
        <v>0</v>
      </c>
      <c r="AT331" s="416"/>
      <c r="AU331" s="416"/>
      <c r="AV331" s="416"/>
      <c r="AW331" s="416"/>
      <c r="AX331" s="416"/>
      <c r="AY331" s="416"/>
      <c r="AZ331" s="416"/>
      <c r="BA331" s="417"/>
      <c r="BB331" s="417"/>
      <c r="BC331" s="417"/>
      <c r="BD331" s="417"/>
      <c r="BE331" s="417"/>
      <c r="BF331" s="417"/>
      <c r="BG331" s="417"/>
      <c r="BH331" s="417"/>
      <c r="BI331" s="417"/>
    </row>
    <row r="332" spans="1:61" s="1" customFormat="1" ht="12" customHeight="1" x14ac:dyDescent="0.3">
      <c r="A332" s="415" t="s">
        <v>118</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6">
        <f>AS332*AA268</f>
        <v>0</v>
      </c>
      <c r="AK332" s="416"/>
      <c r="AL332" s="416"/>
      <c r="AM332" s="416"/>
      <c r="AN332" s="416"/>
      <c r="AO332" s="416"/>
      <c r="AP332" s="416"/>
      <c r="AQ332" s="416"/>
      <c r="AR332" s="416"/>
      <c r="AS332" s="416">
        <f>AS325+AS326</f>
        <v>0</v>
      </c>
      <c r="AT332" s="416"/>
      <c r="AU332" s="416"/>
      <c r="AV332" s="416"/>
      <c r="AW332" s="416"/>
      <c r="AX332" s="416"/>
      <c r="AY332" s="416"/>
      <c r="AZ332" s="416"/>
      <c r="BA332" s="417"/>
      <c r="BB332" s="417"/>
      <c r="BC332" s="417"/>
      <c r="BD332" s="417"/>
      <c r="BE332" s="417"/>
      <c r="BF332" s="417"/>
      <c r="BG332" s="417"/>
      <c r="BH332" s="417"/>
      <c r="BI332" s="417"/>
    </row>
    <row r="333" spans="1:61" s="1" customFormat="1" ht="3.75" customHeight="1" x14ac:dyDescent="0.3">
      <c r="A333" s="415"/>
      <c r="B333" s="415"/>
      <c r="C333" s="415"/>
      <c r="D333" s="415"/>
      <c r="E333" s="415"/>
      <c r="F333" s="415"/>
      <c r="G333" s="415"/>
      <c r="H333" s="415"/>
      <c r="I333" s="415"/>
      <c r="J333" s="415"/>
      <c r="K333" s="415"/>
      <c r="L333" s="415"/>
      <c r="M333" s="415"/>
      <c r="N333" s="415"/>
      <c r="O333" s="415"/>
      <c r="P333" s="415"/>
      <c r="Q333" s="415"/>
      <c r="R333" s="415"/>
      <c r="S333" s="415"/>
      <c r="T333" s="415"/>
      <c r="U333" s="415"/>
      <c r="V333" s="415"/>
      <c r="W333" s="415"/>
      <c r="X333" s="415"/>
      <c r="Y333" s="415"/>
      <c r="Z333" s="415"/>
      <c r="AA333" s="415"/>
      <c r="AB333" s="415"/>
      <c r="AC333" s="415"/>
      <c r="AD333" s="415"/>
      <c r="AE333" s="415"/>
      <c r="AF333" s="415"/>
      <c r="AG333" s="415"/>
      <c r="AH333" s="415"/>
      <c r="AI333" s="415"/>
      <c r="AJ333" s="417"/>
      <c r="AK333" s="417"/>
      <c r="AL333" s="417"/>
      <c r="AM333" s="417"/>
      <c r="AN333" s="417"/>
      <c r="AO333" s="417"/>
      <c r="AP333" s="417"/>
      <c r="AQ333" s="417"/>
      <c r="AR333" s="417"/>
      <c r="AS333" s="417"/>
      <c r="AT333" s="417"/>
      <c r="AU333" s="417"/>
      <c r="AV333" s="417"/>
      <c r="AW333" s="417"/>
      <c r="AX333" s="417"/>
      <c r="AY333" s="417"/>
      <c r="AZ333" s="417"/>
      <c r="BA333" s="417"/>
      <c r="BB333" s="417"/>
      <c r="BC333" s="417"/>
      <c r="BD333" s="417"/>
      <c r="BE333" s="417"/>
      <c r="BF333" s="417"/>
      <c r="BG333" s="417"/>
      <c r="BH333" s="417"/>
      <c r="BI333" s="417"/>
    </row>
    <row r="334" spans="1:61" s="1" customFormat="1" ht="34.5" customHeight="1" x14ac:dyDescent="0.3">
      <c r="A334" s="418" t="s">
        <v>120</v>
      </c>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c r="AG334" s="419"/>
      <c r="AH334" s="419"/>
      <c r="AI334" s="420"/>
      <c r="AJ334" s="421" t="s">
        <v>121</v>
      </c>
      <c r="AK334" s="421"/>
      <c r="AL334" s="421"/>
      <c r="AM334" s="421"/>
      <c r="AN334" s="421"/>
      <c r="AO334" s="421"/>
      <c r="AP334" s="421"/>
      <c r="AQ334" s="421"/>
      <c r="AR334" s="421"/>
      <c r="AS334" s="421" t="s">
        <v>122</v>
      </c>
      <c r="AT334" s="421"/>
      <c r="AU334" s="421"/>
      <c r="AV334" s="421"/>
      <c r="AW334" s="421"/>
      <c r="AX334" s="421"/>
      <c r="AY334" s="421"/>
      <c r="AZ334" s="421"/>
      <c r="BA334" s="421" t="s">
        <v>102</v>
      </c>
      <c r="BB334" s="421"/>
      <c r="BC334" s="421"/>
      <c r="BD334" s="421"/>
      <c r="BE334" s="421"/>
      <c r="BF334" s="421"/>
      <c r="BG334" s="421"/>
      <c r="BH334" s="421"/>
      <c r="BI334" s="421"/>
    </row>
    <row r="335" spans="1:61" s="1" customFormat="1" ht="9.75" customHeight="1" x14ac:dyDescent="0.3">
      <c r="A335" s="407" t="s">
        <v>124</v>
      </c>
      <c r="B335" s="407"/>
      <c r="C335" s="407"/>
      <c r="D335" s="407"/>
      <c r="E335" s="407"/>
      <c r="F335" s="407"/>
      <c r="G335" s="407"/>
      <c r="H335" s="407"/>
      <c r="I335" s="407"/>
      <c r="J335" s="407"/>
      <c r="K335" s="407"/>
      <c r="L335" s="407"/>
      <c r="M335" s="407"/>
      <c r="N335" s="407"/>
      <c r="O335" s="407"/>
      <c r="P335" s="407"/>
      <c r="Q335" s="407"/>
      <c r="R335" s="407"/>
      <c r="S335" s="407"/>
      <c r="T335" s="407"/>
      <c r="U335" s="407"/>
      <c r="V335" s="407"/>
      <c r="W335" s="407"/>
      <c r="X335" s="407"/>
      <c r="Y335" s="407"/>
      <c r="Z335" s="407"/>
      <c r="AA335" s="407"/>
      <c r="AB335" s="407"/>
      <c r="AC335" s="407"/>
      <c r="AD335" s="407"/>
      <c r="AE335" s="407"/>
      <c r="AF335" s="407"/>
      <c r="AG335" s="407"/>
      <c r="AH335" s="407"/>
      <c r="AI335" s="407"/>
      <c r="AJ335" s="422"/>
      <c r="AK335" s="422"/>
      <c r="AL335" s="422"/>
      <c r="AM335" s="422"/>
      <c r="AN335" s="422"/>
      <c r="AO335" s="422"/>
      <c r="AP335" s="422"/>
      <c r="AQ335" s="422"/>
      <c r="AR335" s="422"/>
      <c r="AS335" s="423"/>
      <c r="AT335" s="423"/>
      <c r="AU335" s="423"/>
      <c r="AV335" s="423"/>
      <c r="AW335" s="423"/>
      <c r="AX335" s="423"/>
      <c r="AY335" s="423"/>
      <c r="AZ335" s="423"/>
      <c r="BA335" s="406">
        <f t="shared" ref="BA335:BA340" si="10">SUM(AJ335:AZ335)</f>
        <v>0</v>
      </c>
      <c r="BB335" s="406"/>
      <c r="BC335" s="406"/>
      <c r="BD335" s="406"/>
      <c r="BE335" s="406"/>
      <c r="BF335" s="406"/>
      <c r="BG335" s="406"/>
      <c r="BH335" s="406"/>
      <c r="BI335" s="406"/>
    </row>
    <row r="336" spans="1:61" s="1" customFormat="1" ht="9.75" customHeight="1" x14ac:dyDescent="0.3">
      <c r="A336" s="407" t="s">
        <v>125</v>
      </c>
      <c r="B336" s="407"/>
      <c r="C336" s="407"/>
      <c r="D336" s="407"/>
      <c r="E336" s="407"/>
      <c r="F336" s="407"/>
      <c r="G336" s="407"/>
      <c r="H336" s="407"/>
      <c r="I336" s="407"/>
      <c r="J336" s="407"/>
      <c r="K336" s="407"/>
      <c r="L336" s="407"/>
      <c r="M336" s="407"/>
      <c r="N336" s="407"/>
      <c r="O336" s="407"/>
      <c r="P336" s="407"/>
      <c r="Q336" s="407"/>
      <c r="R336" s="407"/>
      <c r="S336" s="407"/>
      <c r="T336" s="407"/>
      <c r="U336" s="407"/>
      <c r="V336" s="407"/>
      <c r="W336" s="407"/>
      <c r="X336" s="407"/>
      <c r="Y336" s="407"/>
      <c r="Z336" s="407"/>
      <c r="AA336" s="407"/>
      <c r="AB336" s="407"/>
      <c r="AC336" s="407"/>
      <c r="AD336" s="407"/>
      <c r="AE336" s="407"/>
      <c r="AF336" s="407"/>
      <c r="AG336" s="407"/>
      <c r="AH336" s="407"/>
      <c r="AI336" s="407"/>
      <c r="AJ336" s="408">
        <f>SUM(AJ337:AR338)</f>
        <v>0</v>
      </c>
      <c r="AK336" s="408"/>
      <c r="AL336" s="408"/>
      <c r="AM336" s="408"/>
      <c r="AN336" s="408"/>
      <c r="AO336" s="408"/>
      <c r="AP336" s="408"/>
      <c r="AQ336" s="408"/>
      <c r="AR336" s="408"/>
      <c r="AS336" s="408">
        <f>SUM(AS337:AZ338)</f>
        <v>0</v>
      </c>
      <c r="AT336" s="408"/>
      <c r="AU336" s="408"/>
      <c r="AV336" s="408"/>
      <c r="AW336" s="408"/>
      <c r="AX336" s="408"/>
      <c r="AY336" s="408"/>
      <c r="AZ336" s="408"/>
      <c r="BA336" s="408">
        <f t="shared" si="10"/>
        <v>0</v>
      </c>
      <c r="BB336" s="408"/>
      <c r="BC336" s="408"/>
      <c r="BD336" s="408"/>
      <c r="BE336" s="408"/>
      <c r="BF336" s="408"/>
      <c r="BG336" s="408"/>
      <c r="BH336" s="408"/>
      <c r="BI336" s="408"/>
    </row>
    <row r="337" spans="1:61" s="1" customFormat="1" ht="9.75" customHeight="1" x14ac:dyDescent="0.3">
      <c r="A337" s="384"/>
      <c r="B337" s="385"/>
      <c r="C337" s="385"/>
      <c r="D337" s="385"/>
      <c r="E337" s="385"/>
      <c r="F337" s="385"/>
      <c r="G337" s="385"/>
      <c r="H337" s="385"/>
      <c r="I337" s="385"/>
      <c r="J337" s="385"/>
      <c r="K337" s="385"/>
      <c r="L337" s="385"/>
      <c r="M337" s="385"/>
      <c r="N337" s="385"/>
      <c r="O337" s="77"/>
      <c r="P337" s="414" t="s">
        <v>126</v>
      </c>
      <c r="Q337" s="375"/>
      <c r="R337" s="375"/>
      <c r="S337" s="375"/>
      <c r="T337" s="375"/>
      <c r="U337" s="375"/>
      <c r="V337" s="375"/>
      <c r="W337" s="375"/>
      <c r="X337" s="375"/>
      <c r="Y337" s="375"/>
      <c r="Z337" s="375"/>
      <c r="AA337" s="375"/>
      <c r="AB337" s="375"/>
      <c r="AC337" s="375"/>
      <c r="AD337" s="375"/>
      <c r="AE337" s="375"/>
      <c r="AF337" s="375"/>
      <c r="AG337" s="375"/>
      <c r="AH337" s="375"/>
      <c r="AI337" s="376"/>
      <c r="AJ337" s="377"/>
      <c r="AK337" s="377"/>
      <c r="AL337" s="377"/>
      <c r="AM337" s="377"/>
      <c r="AN337" s="377"/>
      <c r="AO337" s="377"/>
      <c r="AP337" s="377"/>
      <c r="AQ337" s="377"/>
      <c r="AR337" s="377"/>
      <c r="AS337" s="377"/>
      <c r="AT337" s="377"/>
      <c r="AU337" s="377"/>
      <c r="AV337" s="377"/>
      <c r="AW337" s="377"/>
      <c r="AX337" s="377"/>
      <c r="AY337" s="377"/>
      <c r="AZ337" s="377"/>
      <c r="BA337" s="406">
        <f t="shared" si="10"/>
        <v>0</v>
      </c>
      <c r="BB337" s="406"/>
      <c r="BC337" s="406"/>
      <c r="BD337" s="406"/>
      <c r="BE337" s="406"/>
      <c r="BF337" s="406"/>
      <c r="BG337" s="406"/>
      <c r="BH337" s="406"/>
      <c r="BI337" s="406"/>
    </row>
    <row r="338" spans="1:61" s="1" customFormat="1" ht="9.75" customHeight="1" x14ac:dyDescent="0.3">
      <c r="A338" s="384"/>
      <c r="B338" s="385"/>
      <c r="C338" s="385"/>
      <c r="D338" s="385"/>
      <c r="E338" s="385"/>
      <c r="F338" s="385"/>
      <c r="G338" s="385"/>
      <c r="H338" s="385"/>
      <c r="I338" s="385"/>
      <c r="J338" s="385"/>
      <c r="K338" s="385"/>
      <c r="L338" s="385"/>
      <c r="M338" s="385"/>
      <c r="N338" s="385"/>
      <c r="O338" s="77"/>
      <c r="P338" s="414" t="s">
        <v>127</v>
      </c>
      <c r="Q338" s="375"/>
      <c r="R338" s="375"/>
      <c r="S338" s="375"/>
      <c r="T338" s="375"/>
      <c r="U338" s="375"/>
      <c r="V338" s="375"/>
      <c r="W338" s="375"/>
      <c r="X338" s="375"/>
      <c r="Y338" s="375"/>
      <c r="Z338" s="375"/>
      <c r="AA338" s="375"/>
      <c r="AB338" s="375"/>
      <c r="AC338" s="375"/>
      <c r="AD338" s="375"/>
      <c r="AE338" s="375"/>
      <c r="AF338" s="375"/>
      <c r="AG338" s="375"/>
      <c r="AH338" s="375"/>
      <c r="AI338" s="376"/>
      <c r="AJ338" s="377"/>
      <c r="AK338" s="377"/>
      <c r="AL338" s="377"/>
      <c r="AM338" s="377"/>
      <c r="AN338" s="377"/>
      <c r="AO338" s="377"/>
      <c r="AP338" s="377"/>
      <c r="AQ338" s="377"/>
      <c r="AR338" s="377"/>
      <c r="AS338" s="377"/>
      <c r="AT338" s="377"/>
      <c r="AU338" s="377"/>
      <c r="AV338" s="377"/>
      <c r="AW338" s="377"/>
      <c r="AX338" s="377"/>
      <c r="AY338" s="377"/>
      <c r="AZ338" s="377"/>
      <c r="BA338" s="406">
        <f t="shared" si="10"/>
        <v>0</v>
      </c>
      <c r="BB338" s="406"/>
      <c r="BC338" s="406"/>
      <c r="BD338" s="406"/>
      <c r="BE338" s="406"/>
      <c r="BF338" s="406"/>
      <c r="BG338" s="406"/>
      <c r="BH338" s="406"/>
      <c r="BI338" s="406"/>
    </row>
    <row r="339" spans="1:61" s="1" customFormat="1" ht="9.75" customHeight="1" x14ac:dyDescent="0.3">
      <c r="A339" s="407" t="s">
        <v>128</v>
      </c>
      <c r="B339" s="407"/>
      <c r="C339" s="407"/>
      <c r="D339" s="407"/>
      <c r="E339" s="407"/>
      <c r="F339" s="407"/>
      <c r="G339" s="407"/>
      <c r="H339" s="407"/>
      <c r="I339" s="407"/>
      <c r="J339" s="407"/>
      <c r="K339" s="407"/>
      <c r="L339" s="407"/>
      <c r="M339" s="407"/>
      <c r="N339" s="407"/>
      <c r="O339" s="407"/>
      <c r="P339" s="407"/>
      <c r="Q339" s="407"/>
      <c r="R339" s="407"/>
      <c r="S339" s="407"/>
      <c r="T339" s="407"/>
      <c r="U339" s="407"/>
      <c r="V339" s="407"/>
      <c r="W339" s="407"/>
      <c r="X339" s="407"/>
      <c r="Y339" s="407"/>
      <c r="Z339" s="407"/>
      <c r="AA339" s="407"/>
      <c r="AB339" s="407"/>
      <c r="AC339" s="407"/>
      <c r="AD339" s="407"/>
      <c r="AE339" s="407"/>
      <c r="AF339" s="407"/>
      <c r="AG339" s="407"/>
      <c r="AH339" s="407"/>
      <c r="AI339" s="407"/>
      <c r="AJ339" s="377"/>
      <c r="AK339" s="377"/>
      <c r="AL339" s="377"/>
      <c r="AM339" s="377"/>
      <c r="AN339" s="377"/>
      <c r="AO339" s="377"/>
      <c r="AP339" s="377"/>
      <c r="AQ339" s="377"/>
      <c r="AR339" s="377"/>
      <c r="AS339" s="377"/>
      <c r="AT339" s="377"/>
      <c r="AU339" s="377"/>
      <c r="AV339" s="377"/>
      <c r="AW339" s="377"/>
      <c r="AX339" s="377"/>
      <c r="AY339" s="377"/>
      <c r="AZ339" s="377"/>
      <c r="BA339" s="406">
        <f t="shared" si="10"/>
        <v>0</v>
      </c>
      <c r="BB339" s="406"/>
      <c r="BC339" s="406"/>
      <c r="BD339" s="406"/>
      <c r="BE339" s="406"/>
      <c r="BF339" s="406"/>
      <c r="BG339" s="406"/>
      <c r="BH339" s="406"/>
      <c r="BI339" s="406"/>
    </row>
    <row r="340" spans="1:61" s="1" customFormat="1" ht="9.75" customHeight="1" x14ac:dyDescent="0.3">
      <c r="A340" s="407" t="s">
        <v>129</v>
      </c>
      <c r="B340" s="407"/>
      <c r="C340" s="407"/>
      <c r="D340" s="407"/>
      <c r="E340" s="407"/>
      <c r="F340" s="407"/>
      <c r="G340" s="407"/>
      <c r="H340" s="407"/>
      <c r="I340" s="407"/>
      <c r="J340" s="407"/>
      <c r="K340" s="407"/>
      <c r="L340" s="407"/>
      <c r="M340" s="407"/>
      <c r="N340" s="407"/>
      <c r="O340" s="407"/>
      <c r="P340" s="407"/>
      <c r="Q340" s="407"/>
      <c r="R340" s="407"/>
      <c r="S340" s="407"/>
      <c r="T340" s="407"/>
      <c r="U340" s="407"/>
      <c r="V340" s="407"/>
      <c r="W340" s="407"/>
      <c r="X340" s="407"/>
      <c r="Y340" s="407"/>
      <c r="Z340" s="407"/>
      <c r="AA340" s="407"/>
      <c r="AB340" s="407"/>
      <c r="AC340" s="407"/>
      <c r="AD340" s="407"/>
      <c r="AE340" s="407"/>
      <c r="AF340" s="407"/>
      <c r="AG340" s="407"/>
      <c r="AH340" s="407"/>
      <c r="AI340" s="407"/>
      <c r="AJ340" s="408">
        <f>AJ335+AJ336+AJ339</f>
        <v>0</v>
      </c>
      <c r="AK340" s="408"/>
      <c r="AL340" s="408"/>
      <c r="AM340" s="408"/>
      <c r="AN340" s="408"/>
      <c r="AO340" s="408"/>
      <c r="AP340" s="408"/>
      <c r="AQ340" s="408"/>
      <c r="AR340" s="408"/>
      <c r="AS340" s="408">
        <f>AS336+AS339</f>
        <v>0</v>
      </c>
      <c r="AT340" s="408"/>
      <c r="AU340" s="408"/>
      <c r="AV340" s="408"/>
      <c r="AW340" s="408"/>
      <c r="AX340" s="408"/>
      <c r="AY340" s="408"/>
      <c r="AZ340" s="408"/>
      <c r="BA340" s="408">
        <f t="shared" si="10"/>
        <v>0</v>
      </c>
      <c r="BB340" s="408"/>
      <c r="BC340" s="408"/>
      <c r="BD340" s="408"/>
      <c r="BE340" s="408"/>
      <c r="BF340" s="408"/>
      <c r="BG340" s="408"/>
      <c r="BH340" s="408"/>
      <c r="BI340" s="408"/>
    </row>
    <row r="341" spans="1:61" s="1" customFormat="1" ht="9.75" customHeight="1" x14ac:dyDescent="0.3">
      <c r="A341" s="374" t="s">
        <v>130</v>
      </c>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107"/>
      <c r="AH341" s="107"/>
      <c r="AI341" s="103"/>
      <c r="AJ341" s="409">
        <f>IF(AJ340=0,0,AJ335*100/AJ340)</f>
        <v>0</v>
      </c>
      <c r="AK341" s="410"/>
      <c r="AL341" s="410"/>
      <c r="AM341" s="410"/>
      <c r="AN341" s="410"/>
      <c r="AO341" s="410"/>
      <c r="AP341" s="410"/>
      <c r="AQ341" s="410"/>
      <c r="AR341" s="102" t="s">
        <v>254</v>
      </c>
      <c r="AS341" s="411"/>
      <c r="AT341" s="412"/>
      <c r="AU341" s="412"/>
      <c r="AV341" s="412"/>
      <c r="AW341" s="412"/>
      <c r="AX341" s="412"/>
      <c r="AY341" s="412"/>
      <c r="AZ341" s="412"/>
      <c r="BA341" s="412"/>
      <c r="BB341" s="412"/>
      <c r="BC341" s="412"/>
      <c r="BD341" s="412"/>
      <c r="BE341" s="412"/>
      <c r="BF341" s="412"/>
      <c r="BG341" s="412"/>
      <c r="BH341" s="412"/>
      <c r="BI341" s="413"/>
    </row>
    <row r="342" spans="1:61" s="1" customFormat="1" ht="11.25" customHeight="1" x14ac:dyDescent="0.3">
      <c r="A342" s="374" t="s">
        <v>131</v>
      </c>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6"/>
      <c r="AJ342" s="377"/>
      <c r="AK342" s="377"/>
      <c r="AL342" s="377"/>
      <c r="AM342" s="377"/>
      <c r="AN342" s="377"/>
      <c r="AO342" s="377"/>
      <c r="AP342" s="377"/>
      <c r="AQ342" s="377"/>
      <c r="AR342" s="377"/>
      <c r="AS342" s="378"/>
      <c r="AT342" s="379"/>
      <c r="AU342" s="379"/>
      <c r="AV342" s="379"/>
      <c r="AW342" s="379"/>
      <c r="AX342" s="379"/>
      <c r="AY342" s="379"/>
      <c r="AZ342" s="379"/>
      <c r="BA342" s="379"/>
      <c r="BB342" s="379"/>
      <c r="BC342" s="379"/>
      <c r="BD342" s="379"/>
      <c r="BE342" s="379"/>
      <c r="BF342" s="379"/>
      <c r="BG342" s="379"/>
      <c r="BH342" s="379"/>
      <c r="BI342" s="380"/>
    </row>
    <row r="343" spans="1:61" ht="23.25" customHeight="1" x14ac:dyDescent="0.3">
      <c r="A343" s="374" t="s">
        <v>132</v>
      </c>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77"/>
      <c r="AG343" s="77"/>
      <c r="AH343" s="77"/>
      <c r="AI343" s="103"/>
      <c r="AJ343" s="387">
        <f>IF(AJ335=0,0,AJ342*100/AJ335)</f>
        <v>0</v>
      </c>
      <c r="AK343" s="387"/>
      <c r="AL343" s="387"/>
      <c r="AM343" s="387"/>
      <c r="AN343" s="387"/>
      <c r="AO343" s="387"/>
      <c r="AP343" s="387"/>
      <c r="AQ343" s="387"/>
      <c r="AR343" s="387"/>
      <c r="AS343" s="388" t="str">
        <f>IF(AJ343&lt;=50,"Suma avans mai mica de 50% din ajutorul public","Suma avans mai mare de 50% din ajutorul public")</f>
        <v>Suma avans mai mica de 50% din ajutorul public</v>
      </c>
      <c r="AT343" s="389"/>
      <c r="AU343" s="389"/>
      <c r="AV343" s="389"/>
      <c r="AW343" s="389"/>
      <c r="AX343" s="389"/>
      <c r="AY343" s="389"/>
      <c r="AZ343" s="389"/>
      <c r="BA343" s="389"/>
      <c r="BB343" s="389"/>
      <c r="BC343" s="389"/>
      <c r="BD343" s="389"/>
      <c r="BE343" s="389"/>
      <c r="BF343" s="389"/>
      <c r="BG343" s="389"/>
      <c r="BH343" s="389"/>
      <c r="BI343" s="390"/>
    </row>
    <row r="344" spans="1:61" x14ac:dyDescent="0.3">
      <c r="A344" s="151"/>
      <c r="B344" s="157"/>
      <c r="C344" s="157"/>
      <c r="D344" s="157"/>
      <c r="E344" s="157"/>
      <c r="F344" s="157"/>
      <c r="G344" s="157"/>
      <c r="H344" s="642" t="s">
        <v>0</v>
      </c>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3"/>
      <c r="AL344" s="643"/>
      <c r="AM344" s="643"/>
      <c r="AN344" s="643"/>
      <c r="AO344" s="643"/>
      <c r="AP344" s="643"/>
      <c r="AQ344" s="157"/>
      <c r="AR344" s="157"/>
      <c r="AS344" s="157"/>
      <c r="AT344" s="157"/>
      <c r="AU344" s="157"/>
      <c r="AV344" s="157"/>
      <c r="AW344" s="157"/>
      <c r="AX344" s="157"/>
      <c r="AY344" s="157"/>
      <c r="AZ344" s="157"/>
      <c r="BA344" s="157"/>
      <c r="BB344" s="157"/>
      <c r="BC344" s="157"/>
      <c r="BD344" s="157"/>
      <c r="BE344" s="157"/>
      <c r="BF344" s="157"/>
      <c r="BG344" s="157"/>
      <c r="BH344" s="157"/>
      <c r="BI344" s="158"/>
    </row>
    <row r="345" spans="1:61" x14ac:dyDescent="0.3">
      <c r="A345" s="152"/>
      <c r="B345" s="50"/>
      <c r="C345" s="50"/>
      <c r="D345" s="50"/>
      <c r="E345" s="50"/>
      <c r="F345" s="50"/>
      <c r="G345" s="50"/>
      <c r="H345" s="361"/>
      <c r="I345" s="361"/>
      <c r="J345" s="361"/>
      <c r="K345" s="361"/>
      <c r="L345" s="361"/>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2" t="s">
        <v>379</v>
      </c>
      <c r="AR345" s="363"/>
      <c r="AS345" s="363"/>
      <c r="AT345" s="363"/>
      <c r="AU345" s="363"/>
      <c r="AV345" s="363"/>
      <c r="AW345" s="363"/>
      <c r="AX345" s="363"/>
      <c r="AY345" s="363"/>
      <c r="AZ345" s="363"/>
      <c r="BA345" s="363"/>
      <c r="BB345" s="363"/>
      <c r="BC345" s="363"/>
      <c r="BD345" s="363"/>
      <c r="BE345" s="363"/>
      <c r="BF345" s="363"/>
      <c r="BG345" s="363"/>
      <c r="BH345" s="363"/>
      <c r="BI345" s="364"/>
    </row>
    <row r="346" spans="1:61" x14ac:dyDescent="0.3">
      <c r="A346" s="152"/>
      <c r="B346" s="50"/>
      <c r="C346" s="50"/>
      <c r="D346" s="50"/>
      <c r="E346" s="50"/>
      <c r="F346" s="50"/>
      <c r="G346" s="50"/>
      <c r="H346" s="361" t="s">
        <v>1</v>
      </c>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5"/>
      <c r="AR346" s="366"/>
      <c r="AS346" s="366"/>
      <c r="AT346" s="366"/>
      <c r="AU346" s="366"/>
      <c r="AV346" s="366"/>
      <c r="AW346" s="366"/>
      <c r="AX346" s="366"/>
      <c r="AY346" s="366"/>
      <c r="AZ346" s="366"/>
      <c r="BA346" s="366"/>
      <c r="BB346" s="366"/>
      <c r="BC346" s="366"/>
      <c r="BD346" s="366"/>
      <c r="BE346" s="366"/>
      <c r="BF346" s="366"/>
      <c r="BG346" s="366"/>
      <c r="BH346" s="366"/>
      <c r="BI346" s="367"/>
    </row>
    <row r="347" spans="1:61" x14ac:dyDescent="0.3">
      <c r="A347" s="152"/>
      <c r="B347" s="50"/>
      <c r="C347" s="50"/>
      <c r="D347" s="50"/>
      <c r="E347" s="50"/>
      <c r="F347" s="50"/>
      <c r="G347" s="50"/>
      <c r="H347" s="368"/>
      <c r="I347" s="368"/>
      <c r="J347" s="368"/>
      <c r="K347" s="368"/>
      <c r="L347" s="368"/>
      <c r="M347" s="368"/>
      <c r="N347" s="368"/>
      <c r="O347" s="368"/>
      <c r="P347" s="368"/>
      <c r="Q347" s="368"/>
      <c r="R347" s="368"/>
      <c r="S347" s="368"/>
      <c r="T347" s="368"/>
      <c r="U347" s="368"/>
      <c r="V347" s="368"/>
      <c r="W347" s="368"/>
      <c r="X347" s="368"/>
      <c r="Y347" s="368"/>
      <c r="Z347" s="368"/>
      <c r="AA347" s="368"/>
      <c r="AB347" s="368"/>
      <c r="AC347" s="368"/>
      <c r="AD347" s="368"/>
      <c r="AE347" s="368"/>
      <c r="AF347" s="368"/>
      <c r="AG347" s="368"/>
      <c r="AH347" s="368"/>
      <c r="AI347" s="368"/>
      <c r="AJ347" s="368"/>
      <c r="AK347" s="368"/>
      <c r="AL347" s="368"/>
      <c r="AM347" s="368"/>
      <c r="AN347" s="368"/>
      <c r="AO347" s="368"/>
      <c r="AP347" s="368"/>
      <c r="AQ347" s="369">
        <v>2022</v>
      </c>
      <c r="AR347" s="370"/>
      <c r="AS347" s="370"/>
      <c r="AT347" s="370"/>
      <c r="AU347" s="370"/>
      <c r="AV347" s="370"/>
      <c r="AW347" s="370"/>
      <c r="AX347" s="370"/>
      <c r="AY347" s="371"/>
      <c r="AZ347" s="369" t="s">
        <v>257</v>
      </c>
      <c r="BA347" s="370"/>
      <c r="BB347" s="370"/>
      <c r="BC347" s="370"/>
      <c r="BD347" s="370"/>
      <c r="BE347" s="370"/>
      <c r="BF347" s="370"/>
      <c r="BG347" s="370"/>
      <c r="BH347" s="370"/>
      <c r="BI347" s="371"/>
    </row>
    <row r="348" spans="1:61" x14ac:dyDescent="0.3">
      <c r="A348" s="153"/>
      <c r="B348" s="50"/>
      <c r="C348" s="50"/>
      <c r="D348" s="50"/>
      <c r="E348" s="50"/>
      <c r="F348" s="50"/>
      <c r="G348" s="50"/>
      <c r="H348" s="372" t="s">
        <v>147</v>
      </c>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c r="AF348" s="372"/>
      <c r="AG348" s="372"/>
      <c r="AH348" s="372"/>
      <c r="AI348" s="372"/>
      <c r="AJ348" s="372"/>
      <c r="AK348" s="372"/>
      <c r="AL348" s="372"/>
      <c r="AM348" s="372"/>
      <c r="AN348" s="372"/>
      <c r="AO348" s="372"/>
      <c r="AP348" s="372"/>
      <c r="AQ348" s="372"/>
      <c r="AR348" s="372"/>
      <c r="AS348" s="372"/>
      <c r="AT348" s="372"/>
      <c r="AU348" s="372"/>
      <c r="AV348" s="372"/>
      <c r="AW348" s="372"/>
      <c r="AX348" s="372"/>
      <c r="AY348" s="372"/>
      <c r="AZ348" s="372"/>
      <c r="BA348" s="372"/>
      <c r="BB348" s="372"/>
      <c r="BC348" s="372"/>
      <c r="BD348" s="372"/>
      <c r="BE348" s="372"/>
      <c r="BF348" s="372"/>
      <c r="BG348" s="372"/>
      <c r="BH348" s="372"/>
      <c r="BI348" s="372"/>
    </row>
    <row r="349" spans="1:61" x14ac:dyDescent="0.3">
      <c r="A349" s="373"/>
      <c r="B349" s="373"/>
      <c r="C349" s="373"/>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3"/>
      <c r="AG349" s="373"/>
      <c r="AH349" s="373"/>
      <c r="AI349" s="373"/>
      <c r="AJ349" s="373"/>
      <c r="AK349" s="373"/>
      <c r="AL349" s="373"/>
      <c r="AM349" s="373"/>
      <c r="AN349" s="373"/>
      <c r="AO349" s="373"/>
      <c r="AP349" s="373"/>
      <c r="AQ349" s="373"/>
      <c r="AR349" s="373"/>
      <c r="AS349" s="373"/>
      <c r="AT349" s="373"/>
      <c r="AU349" s="373"/>
      <c r="AV349" s="373"/>
      <c r="AW349" s="373"/>
      <c r="AX349" s="373"/>
      <c r="AY349" s="373"/>
      <c r="AZ349" s="373"/>
      <c r="BA349" s="373"/>
      <c r="BB349" s="373"/>
      <c r="BC349" s="373"/>
      <c r="BD349" s="373"/>
      <c r="BE349" s="373"/>
      <c r="BF349" s="373"/>
      <c r="BG349" s="373"/>
      <c r="BH349" s="373"/>
      <c r="BI349" s="373"/>
    </row>
    <row r="350" spans="1:61" ht="20.25" customHeight="1" x14ac:dyDescent="0.3">
      <c r="A350" s="214"/>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6"/>
    </row>
    <row r="351" spans="1:61" x14ac:dyDescent="0.3">
      <c r="A351" s="381" t="s">
        <v>148</v>
      </c>
      <c r="B351" s="382"/>
      <c r="C351" s="382"/>
      <c r="D351" s="382"/>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c r="AS351" s="382"/>
      <c r="AT351" s="382"/>
      <c r="AU351" s="382"/>
      <c r="AV351" s="382"/>
      <c r="AW351" s="382"/>
      <c r="AX351" s="382"/>
      <c r="AY351" s="382"/>
      <c r="AZ351" s="382"/>
      <c r="BA351" s="382"/>
      <c r="BB351" s="382"/>
      <c r="BC351" s="382"/>
      <c r="BD351" s="382"/>
      <c r="BE351" s="382"/>
      <c r="BF351" s="382"/>
      <c r="BG351" s="382"/>
      <c r="BH351" s="382"/>
      <c r="BI351" s="383"/>
    </row>
    <row r="352" spans="1:61" s="79" customFormat="1" ht="25.5" customHeight="1" x14ac:dyDescent="0.3">
      <c r="A352" s="384" t="s">
        <v>149</v>
      </c>
      <c r="B352" s="385"/>
      <c r="C352" s="385"/>
      <c r="D352" s="385"/>
      <c r="E352" s="386" t="s">
        <v>150</v>
      </c>
      <c r="F352" s="386"/>
      <c r="G352" s="386"/>
      <c r="H352" s="386"/>
      <c r="I352" s="386"/>
      <c r="J352" s="386"/>
      <c r="K352" s="386"/>
      <c r="L352" s="386"/>
      <c r="M352" s="386"/>
      <c r="N352" s="386"/>
      <c r="O352" s="386"/>
      <c r="P352" s="386"/>
      <c r="Q352" s="386"/>
      <c r="R352" s="386"/>
      <c r="S352" s="386"/>
      <c r="T352" s="386"/>
      <c r="U352" s="386"/>
      <c r="V352" s="386"/>
      <c r="W352" s="386"/>
      <c r="X352" s="386"/>
      <c r="Y352" s="386"/>
      <c r="Z352" s="386"/>
      <c r="AA352" s="386"/>
      <c r="AB352" s="386"/>
      <c r="AC352" s="386"/>
      <c r="AD352" s="386"/>
      <c r="AE352" s="386"/>
      <c r="AF352" s="386"/>
      <c r="AG352" s="386"/>
      <c r="AH352" s="386"/>
      <c r="AI352" s="386"/>
      <c r="AJ352" s="386"/>
      <c r="AK352" s="386"/>
      <c r="AL352" s="386"/>
      <c r="AM352" s="386"/>
      <c r="AN352" s="386"/>
      <c r="AO352" s="386"/>
      <c r="AP352" s="386"/>
      <c r="AQ352" s="386" t="s">
        <v>151</v>
      </c>
      <c r="AR352" s="386"/>
      <c r="AS352" s="386"/>
      <c r="AT352" s="386"/>
      <c r="AU352" s="386"/>
      <c r="AV352" s="386"/>
      <c r="AW352" s="386"/>
      <c r="AX352" s="386"/>
      <c r="AY352" s="386"/>
      <c r="AZ352" s="462" t="s">
        <v>152</v>
      </c>
      <c r="BA352" s="386"/>
      <c r="BB352" s="386"/>
      <c r="BC352" s="386"/>
      <c r="BD352" s="386"/>
      <c r="BE352" s="386"/>
      <c r="BF352" s="386"/>
      <c r="BG352" s="386"/>
      <c r="BH352" s="386"/>
      <c r="BI352" s="386"/>
    </row>
    <row r="353" spans="1:61" ht="12.75" customHeight="1" x14ac:dyDescent="0.3">
      <c r="A353" s="356" t="s">
        <v>382</v>
      </c>
      <c r="B353" s="357"/>
      <c r="C353" s="357"/>
      <c r="D353" s="357"/>
      <c r="E353" s="644" t="s">
        <v>383</v>
      </c>
      <c r="F353" s="644"/>
      <c r="G353" s="644"/>
      <c r="H353" s="644"/>
      <c r="I353" s="644"/>
      <c r="J353" s="644"/>
      <c r="K353" s="644"/>
      <c r="L353" s="644"/>
      <c r="M353" s="644"/>
      <c r="N353" s="644"/>
      <c r="O353" s="644"/>
      <c r="P353" s="644"/>
      <c r="Q353" s="644"/>
      <c r="R353" s="644"/>
      <c r="S353" s="644"/>
      <c r="T353" s="644"/>
      <c r="U353" s="644"/>
      <c r="V353" s="644"/>
      <c r="W353" s="644"/>
      <c r="X353" s="644"/>
      <c r="Y353" s="644"/>
      <c r="Z353" s="644"/>
      <c r="AA353" s="644"/>
      <c r="AB353" s="644"/>
      <c r="AC353" s="644"/>
      <c r="AD353" s="644"/>
      <c r="AE353" s="644"/>
      <c r="AF353" s="644"/>
      <c r="AG353" s="644"/>
      <c r="AH353" s="644"/>
      <c r="AI353" s="644"/>
      <c r="AJ353" s="644"/>
      <c r="AK353" s="644"/>
      <c r="AL353" s="644"/>
      <c r="AM353" s="644"/>
      <c r="AN353" s="644"/>
      <c r="AO353" s="644"/>
      <c r="AP353" s="644"/>
      <c r="AQ353" s="651">
        <f>SUM(AQ354:AY356)</f>
        <v>0</v>
      </c>
      <c r="AR353" s="651"/>
      <c r="AS353" s="651"/>
      <c r="AT353" s="651"/>
      <c r="AU353" s="651"/>
      <c r="AV353" s="651"/>
      <c r="AW353" s="651"/>
      <c r="AX353" s="651"/>
      <c r="AY353" s="651"/>
      <c r="AZ353" s="651">
        <f>SUM(AZ354:BI356)</f>
        <v>0</v>
      </c>
      <c r="BA353" s="651"/>
      <c r="BB353" s="651"/>
      <c r="BC353" s="651"/>
      <c r="BD353" s="651"/>
      <c r="BE353" s="651"/>
      <c r="BF353" s="651"/>
      <c r="BG353" s="651"/>
      <c r="BH353" s="651"/>
      <c r="BI353" s="651"/>
    </row>
    <row r="354" spans="1:61" ht="39.75" customHeight="1" x14ac:dyDescent="0.3">
      <c r="A354" s="358"/>
      <c r="B354" s="359"/>
      <c r="C354" s="359"/>
      <c r="D354" s="359"/>
      <c r="E354" s="360" t="s">
        <v>384</v>
      </c>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360"/>
      <c r="AN354" s="360"/>
      <c r="AO354" s="360"/>
      <c r="AP354" s="360"/>
      <c r="AQ354" s="355"/>
      <c r="AR354" s="355"/>
      <c r="AS354" s="355"/>
      <c r="AT354" s="355"/>
      <c r="AU354" s="355"/>
      <c r="AV354" s="355"/>
      <c r="AW354" s="355"/>
      <c r="AX354" s="355"/>
      <c r="AY354" s="355"/>
      <c r="AZ354" s="355"/>
      <c r="BA354" s="355"/>
      <c r="BB354" s="355"/>
      <c r="BC354" s="355"/>
      <c r="BD354" s="355"/>
      <c r="BE354" s="355"/>
      <c r="BF354" s="355"/>
      <c r="BG354" s="355"/>
      <c r="BH354" s="355"/>
      <c r="BI354" s="355"/>
    </row>
    <row r="355" spans="1:61" ht="15" customHeight="1" x14ac:dyDescent="0.3">
      <c r="A355" s="358"/>
      <c r="B355" s="359"/>
      <c r="C355" s="359"/>
      <c r="D355" s="359"/>
      <c r="E355" s="360" t="s">
        <v>385</v>
      </c>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c r="AG355" s="360"/>
      <c r="AH355" s="360"/>
      <c r="AI355" s="360"/>
      <c r="AJ355" s="360"/>
      <c r="AK355" s="360"/>
      <c r="AL355" s="360"/>
      <c r="AM355" s="360"/>
      <c r="AN355" s="360"/>
      <c r="AO355" s="360"/>
      <c r="AP355" s="360"/>
      <c r="AQ355" s="355"/>
      <c r="AR355" s="355"/>
      <c r="AS355" s="355"/>
      <c r="AT355" s="355"/>
      <c r="AU355" s="355"/>
      <c r="AV355" s="355"/>
      <c r="AW355" s="355"/>
      <c r="AX355" s="355"/>
      <c r="AY355" s="355"/>
      <c r="AZ355" s="355"/>
      <c r="BA355" s="355"/>
      <c r="BB355" s="355"/>
      <c r="BC355" s="355"/>
      <c r="BD355" s="355"/>
      <c r="BE355" s="355"/>
      <c r="BF355" s="355"/>
      <c r="BG355" s="355"/>
      <c r="BH355" s="355"/>
      <c r="BI355" s="355"/>
    </row>
    <row r="356" spans="1:61" ht="17.25" customHeight="1" x14ac:dyDescent="0.3">
      <c r="A356" s="358"/>
      <c r="B356" s="359"/>
      <c r="C356" s="359"/>
      <c r="D356" s="359"/>
      <c r="E356" s="360" t="s">
        <v>386</v>
      </c>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360"/>
      <c r="AN356" s="360"/>
      <c r="AO356" s="360"/>
      <c r="AP356" s="360"/>
      <c r="AQ356" s="355"/>
      <c r="AR356" s="355"/>
      <c r="AS356" s="355"/>
      <c r="AT356" s="355"/>
      <c r="AU356" s="355"/>
      <c r="AV356" s="355"/>
      <c r="AW356" s="355"/>
      <c r="AX356" s="355"/>
      <c r="AY356" s="355"/>
      <c r="AZ356" s="355"/>
      <c r="BA356" s="355"/>
      <c r="BB356" s="355"/>
      <c r="BC356" s="355"/>
      <c r="BD356" s="355"/>
      <c r="BE356" s="355"/>
      <c r="BF356" s="355"/>
      <c r="BG356" s="355"/>
      <c r="BH356" s="355"/>
      <c r="BI356" s="355"/>
    </row>
    <row r="357" spans="1:61" ht="26.25" customHeight="1" x14ac:dyDescent="0.3">
      <c r="A357" s="356" t="s">
        <v>387</v>
      </c>
      <c r="B357" s="357"/>
      <c r="C357" s="357"/>
      <c r="D357" s="357"/>
      <c r="E357" s="644" t="s">
        <v>388</v>
      </c>
      <c r="F357" s="644"/>
      <c r="G357" s="644"/>
      <c r="H357" s="644"/>
      <c r="I357" s="644"/>
      <c r="J357" s="644"/>
      <c r="K357" s="644"/>
      <c r="L357" s="644"/>
      <c r="M357" s="644"/>
      <c r="N357" s="644"/>
      <c r="O357" s="644"/>
      <c r="P357" s="644"/>
      <c r="Q357" s="644"/>
      <c r="R357" s="644"/>
      <c r="S357" s="644"/>
      <c r="T357" s="644"/>
      <c r="U357" s="644"/>
      <c r="V357" s="644"/>
      <c r="W357" s="644"/>
      <c r="X357" s="644"/>
      <c r="Y357" s="644"/>
      <c r="Z357" s="644"/>
      <c r="AA357" s="644"/>
      <c r="AB357" s="644"/>
      <c r="AC357" s="644"/>
      <c r="AD357" s="644"/>
      <c r="AE357" s="644"/>
      <c r="AF357" s="644"/>
      <c r="AG357" s="644"/>
      <c r="AH357" s="644"/>
      <c r="AI357" s="644"/>
      <c r="AJ357" s="644"/>
      <c r="AK357" s="644"/>
      <c r="AL357" s="644"/>
      <c r="AM357" s="644"/>
      <c r="AN357" s="644"/>
      <c r="AO357" s="644"/>
      <c r="AP357" s="644"/>
      <c r="AQ357" s="651">
        <f>SUM(AQ358:AY366)</f>
        <v>0</v>
      </c>
      <c r="AR357" s="651"/>
      <c r="AS357" s="651"/>
      <c r="AT357" s="651"/>
      <c r="AU357" s="651"/>
      <c r="AV357" s="651"/>
      <c r="AW357" s="651"/>
      <c r="AX357" s="651"/>
      <c r="AY357" s="651"/>
      <c r="AZ357" s="651">
        <f>SUM(AZ358:BI366)</f>
        <v>0</v>
      </c>
      <c r="BA357" s="651"/>
      <c r="BB357" s="651"/>
      <c r="BC357" s="651"/>
      <c r="BD357" s="651"/>
      <c r="BE357" s="651"/>
      <c r="BF357" s="651"/>
      <c r="BG357" s="651"/>
      <c r="BH357" s="651"/>
      <c r="BI357" s="651"/>
    </row>
    <row r="358" spans="1:61" ht="12.75" customHeight="1" x14ac:dyDescent="0.3">
      <c r="A358" s="358"/>
      <c r="B358" s="359"/>
      <c r="C358" s="359"/>
      <c r="D358" s="359"/>
      <c r="E358" s="650" t="s">
        <v>153</v>
      </c>
      <c r="F358" s="650"/>
      <c r="G358" s="650"/>
      <c r="H358" s="650"/>
      <c r="I358" s="650"/>
      <c r="J358" s="650"/>
      <c r="K358" s="650"/>
      <c r="L358" s="650"/>
      <c r="M358" s="650"/>
      <c r="N358" s="650"/>
      <c r="O358" s="650"/>
      <c r="P358" s="650"/>
      <c r="Q358" s="650"/>
      <c r="R358" s="650"/>
      <c r="S358" s="650"/>
      <c r="T358" s="650"/>
      <c r="U358" s="650"/>
      <c r="V358" s="650"/>
      <c r="W358" s="650"/>
      <c r="X358" s="650"/>
      <c r="Y358" s="650"/>
      <c r="Z358" s="650"/>
      <c r="AA358" s="650"/>
      <c r="AB358" s="650"/>
      <c r="AC358" s="650"/>
      <c r="AD358" s="650"/>
      <c r="AE358" s="650"/>
      <c r="AF358" s="650"/>
      <c r="AG358" s="650"/>
      <c r="AH358" s="650"/>
      <c r="AI358" s="650"/>
      <c r="AJ358" s="650"/>
      <c r="AK358" s="650"/>
      <c r="AL358" s="650"/>
      <c r="AM358" s="650"/>
      <c r="AN358" s="650"/>
      <c r="AO358" s="650"/>
      <c r="AP358" s="650"/>
      <c r="AQ358" s="355"/>
      <c r="AR358" s="355"/>
      <c r="AS358" s="355"/>
      <c r="AT358" s="355"/>
      <c r="AU358" s="355"/>
      <c r="AV358" s="355"/>
      <c r="AW358" s="355"/>
      <c r="AX358" s="355"/>
      <c r="AY358" s="355"/>
      <c r="AZ358" s="355"/>
      <c r="BA358" s="355"/>
      <c r="BB358" s="355"/>
      <c r="BC358" s="355"/>
      <c r="BD358" s="355"/>
      <c r="BE358" s="355"/>
      <c r="BF358" s="355"/>
      <c r="BG358" s="355"/>
      <c r="BH358" s="355"/>
      <c r="BI358" s="355"/>
    </row>
    <row r="359" spans="1:61" ht="15.75" customHeight="1" x14ac:dyDescent="0.3">
      <c r="A359" s="358"/>
      <c r="B359" s="359"/>
      <c r="C359" s="359"/>
      <c r="D359" s="359"/>
      <c r="E359" s="650" t="s">
        <v>389</v>
      </c>
      <c r="F359" s="650"/>
      <c r="G359" s="650"/>
      <c r="H359" s="650"/>
      <c r="I359" s="650"/>
      <c r="J359" s="650"/>
      <c r="K359" s="650"/>
      <c r="L359" s="650"/>
      <c r="M359" s="650"/>
      <c r="N359" s="650"/>
      <c r="O359" s="650"/>
      <c r="P359" s="650"/>
      <c r="Q359" s="650"/>
      <c r="R359" s="650"/>
      <c r="S359" s="650"/>
      <c r="T359" s="650"/>
      <c r="U359" s="650"/>
      <c r="V359" s="650"/>
      <c r="W359" s="650"/>
      <c r="X359" s="650"/>
      <c r="Y359" s="650"/>
      <c r="Z359" s="650"/>
      <c r="AA359" s="650"/>
      <c r="AB359" s="650"/>
      <c r="AC359" s="650"/>
      <c r="AD359" s="650"/>
      <c r="AE359" s="650"/>
      <c r="AF359" s="650"/>
      <c r="AG359" s="650"/>
      <c r="AH359" s="650"/>
      <c r="AI359" s="650"/>
      <c r="AJ359" s="650"/>
      <c r="AK359" s="650"/>
      <c r="AL359" s="650"/>
      <c r="AM359" s="650"/>
      <c r="AN359" s="650"/>
      <c r="AO359" s="650"/>
      <c r="AP359" s="650"/>
      <c r="AQ359" s="355"/>
      <c r="AR359" s="355"/>
      <c r="AS359" s="355"/>
      <c r="AT359" s="355"/>
      <c r="AU359" s="355"/>
      <c r="AV359" s="355"/>
      <c r="AW359" s="355"/>
      <c r="AX359" s="355"/>
      <c r="AY359" s="355"/>
      <c r="AZ359" s="355"/>
      <c r="BA359" s="355"/>
      <c r="BB359" s="355"/>
      <c r="BC359" s="355"/>
      <c r="BD359" s="355"/>
      <c r="BE359" s="355"/>
      <c r="BF359" s="355"/>
      <c r="BG359" s="355"/>
      <c r="BH359" s="355"/>
      <c r="BI359" s="355"/>
    </row>
    <row r="360" spans="1:61" ht="38.25" customHeight="1" x14ac:dyDescent="0.3">
      <c r="A360" s="358"/>
      <c r="B360" s="359"/>
      <c r="C360" s="359"/>
      <c r="D360" s="359"/>
      <c r="E360" s="650" t="s">
        <v>390</v>
      </c>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355"/>
      <c r="AR360" s="355"/>
      <c r="AS360" s="355"/>
      <c r="AT360" s="355"/>
      <c r="AU360" s="355"/>
      <c r="AV360" s="355"/>
      <c r="AW360" s="355"/>
      <c r="AX360" s="355"/>
      <c r="AY360" s="355"/>
      <c r="AZ360" s="355"/>
      <c r="BA360" s="355"/>
      <c r="BB360" s="355"/>
      <c r="BC360" s="355"/>
      <c r="BD360" s="355"/>
      <c r="BE360" s="355"/>
      <c r="BF360" s="355"/>
      <c r="BG360" s="355"/>
      <c r="BH360" s="355"/>
      <c r="BI360" s="355"/>
    </row>
    <row r="361" spans="1:61" ht="15" customHeight="1" x14ac:dyDescent="0.3">
      <c r="A361" s="358"/>
      <c r="B361" s="359"/>
      <c r="C361" s="359"/>
      <c r="D361" s="359"/>
      <c r="E361" s="650" t="s">
        <v>391</v>
      </c>
      <c r="F361" s="650"/>
      <c r="G361" s="650"/>
      <c r="H361" s="650"/>
      <c r="I361" s="650"/>
      <c r="J361" s="650"/>
      <c r="K361" s="650"/>
      <c r="L361" s="650"/>
      <c r="M361" s="650"/>
      <c r="N361" s="650"/>
      <c r="O361" s="650"/>
      <c r="P361" s="650"/>
      <c r="Q361" s="650"/>
      <c r="R361" s="650"/>
      <c r="S361" s="650"/>
      <c r="T361" s="650"/>
      <c r="U361" s="650"/>
      <c r="V361" s="650"/>
      <c r="W361" s="650"/>
      <c r="X361" s="650"/>
      <c r="Y361" s="650"/>
      <c r="Z361" s="650"/>
      <c r="AA361" s="650"/>
      <c r="AB361" s="650"/>
      <c r="AC361" s="650"/>
      <c r="AD361" s="650"/>
      <c r="AE361" s="650"/>
      <c r="AF361" s="650"/>
      <c r="AG361" s="650"/>
      <c r="AH361" s="650"/>
      <c r="AI361" s="650"/>
      <c r="AJ361" s="650"/>
      <c r="AK361" s="650"/>
      <c r="AL361" s="650"/>
      <c r="AM361" s="650"/>
      <c r="AN361" s="650"/>
      <c r="AO361" s="650"/>
      <c r="AP361" s="650"/>
      <c r="AQ361" s="474"/>
      <c r="AR361" s="475"/>
      <c r="AS361" s="475"/>
      <c r="AT361" s="475"/>
      <c r="AU361" s="475"/>
      <c r="AV361" s="475"/>
      <c r="AW361" s="475"/>
      <c r="AX361" s="475"/>
      <c r="AY361" s="476"/>
      <c r="AZ361" s="355"/>
      <c r="BA361" s="355"/>
      <c r="BB361" s="355"/>
      <c r="BC361" s="355"/>
      <c r="BD361" s="355"/>
      <c r="BE361" s="355"/>
      <c r="BF361" s="355"/>
      <c r="BG361" s="355"/>
      <c r="BH361" s="355"/>
      <c r="BI361" s="355"/>
    </row>
    <row r="362" spans="1:61" ht="28.5" customHeight="1" x14ac:dyDescent="0.3">
      <c r="A362" s="358"/>
      <c r="B362" s="359"/>
      <c r="C362" s="359"/>
      <c r="D362" s="359"/>
      <c r="E362" s="650" t="s">
        <v>392</v>
      </c>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50"/>
      <c r="AL362" s="650"/>
      <c r="AM362" s="650"/>
      <c r="AN362" s="650"/>
      <c r="AO362" s="650"/>
      <c r="AP362" s="650"/>
      <c r="AQ362" s="474"/>
      <c r="AR362" s="475"/>
      <c r="AS362" s="475"/>
      <c r="AT362" s="475"/>
      <c r="AU362" s="475"/>
      <c r="AV362" s="475"/>
      <c r="AW362" s="475"/>
      <c r="AX362" s="475"/>
      <c r="AY362" s="476"/>
      <c r="AZ362" s="355"/>
      <c r="BA362" s="355"/>
      <c r="BB362" s="355"/>
      <c r="BC362" s="355"/>
      <c r="BD362" s="355"/>
      <c r="BE362" s="355"/>
      <c r="BF362" s="355"/>
      <c r="BG362" s="355"/>
      <c r="BH362" s="355"/>
      <c r="BI362" s="355"/>
    </row>
    <row r="363" spans="1:61" ht="15.75" customHeight="1" x14ac:dyDescent="0.3">
      <c r="A363" s="358"/>
      <c r="B363" s="359"/>
      <c r="C363" s="359"/>
      <c r="D363" s="359"/>
      <c r="E363" s="650" t="s">
        <v>394</v>
      </c>
      <c r="F363" s="650"/>
      <c r="G363" s="650"/>
      <c r="H363" s="650"/>
      <c r="I363" s="650"/>
      <c r="J363" s="650"/>
      <c r="K363" s="650"/>
      <c r="L363" s="650"/>
      <c r="M363" s="650"/>
      <c r="N363" s="650"/>
      <c r="O363" s="650"/>
      <c r="P363" s="650"/>
      <c r="Q363" s="650"/>
      <c r="R363" s="650"/>
      <c r="S363" s="650"/>
      <c r="T363" s="650"/>
      <c r="U363" s="650"/>
      <c r="V363" s="650"/>
      <c r="W363" s="650"/>
      <c r="X363" s="650"/>
      <c r="Y363" s="650"/>
      <c r="Z363" s="650"/>
      <c r="AA363" s="650"/>
      <c r="AB363" s="650"/>
      <c r="AC363" s="650"/>
      <c r="AD363" s="650"/>
      <c r="AE363" s="650"/>
      <c r="AF363" s="650"/>
      <c r="AG363" s="650"/>
      <c r="AH363" s="650"/>
      <c r="AI363" s="650"/>
      <c r="AJ363" s="650"/>
      <c r="AK363" s="650"/>
      <c r="AL363" s="650"/>
      <c r="AM363" s="650"/>
      <c r="AN363" s="650"/>
      <c r="AO363" s="650"/>
      <c r="AP363" s="650"/>
      <c r="AQ363" s="355"/>
      <c r="AR363" s="355"/>
      <c r="AS363" s="355"/>
      <c r="AT363" s="355"/>
      <c r="AU363" s="355"/>
      <c r="AV363" s="355"/>
      <c r="AW363" s="355"/>
      <c r="AX363" s="355"/>
      <c r="AY363" s="355"/>
      <c r="AZ363" s="355"/>
      <c r="BA363" s="355"/>
      <c r="BB363" s="355"/>
      <c r="BC363" s="355"/>
      <c r="BD363" s="355"/>
      <c r="BE363" s="355"/>
      <c r="BF363" s="355"/>
      <c r="BG363" s="355"/>
      <c r="BH363" s="355"/>
      <c r="BI363" s="355"/>
    </row>
    <row r="364" spans="1:61" ht="12.75" customHeight="1" x14ac:dyDescent="0.3">
      <c r="A364" s="358"/>
      <c r="B364" s="359"/>
      <c r="C364" s="359"/>
      <c r="D364" s="359"/>
      <c r="E364" s="650" t="s">
        <v>395</v>
      </c>
      <c r="F364" s="650"/>
      <c r="G364" s="650"/>
      <c r="H364" s="650"/>
      <c r="I364" s="650"/>
      <c r="J364" s="650"/>
      <c r="K364" s="650"/>
      <c r="L364" s="650"/>
      <c r="M364" s="650"/>
      <c r="N364" s="650"/>
      <c r="O364" s="650"/>
      <c r="P364" s="650"/>
      <c r="Q364" s="650"/>
      <c r="R364" s="650"/>
      <c r="S364" s="650"/>
      <c r="T364" s="650"/>
      <c r="U364" s="650"/>
      <c r="V364" s="650"/>
      <c r="W364" s="650"/>
      <c r="X364" s="650"/>
      <c r="Y364" s="650"/>
      <c r="Z364" s="650"/>
      <c r="AA364" s="650"/>
      <c r="AB364" s="650"/>
      <c r="AC364" s="650"/>
      <c r="AD364" s="650"/>
      <c r="AE364" s="650"/>
      <c r="AF364" s="650"/>
      <c r="AG364" s="650"/>
      <c r="AH364" s="650"/>
      <c r="AI364" s="650"/>
      <c r="AJ364" s="650"/>
      <c r="AK364" s="650"/>
      <c r="AL364" s="650"/>
      <c r="AM364" s="650"/>
      <c r="AN364" s="650"/>
      <c r="AO364" s="650"/>
      <c r="AP364" s="650"/>
      <c r="AQ364" s="355"/>
      <c r="AR364" s="355"/>
      <c r="AS364" s="355"/>
      <c r="AT364" s="355"/>
      <c r="AU364" s="355"/>
      <c r="AV364" s="355"/>
      <c r="AW364" s="355"/>
      <c r="AX364" s="355"/>
      <c r="AY364" s="355"/>
      <c r="AZ364" s="355"/>
      <c r="BA364" s="355"/>
      <c r="BB364" s="355"/>
      <c r="BC364" s="355"/>
      <c r="BD364" s="355"/>
      <c r="BE364" s="355"/>
      <c r="BF364" s="355"/>
      <c r="BG364" s="355"/>
      <c r="BH364" s="355"/>
      <c r="BI364" s="355"/>
    </row>
    <row r="365" spans="1:61" ht="12.75" customHeight="1" x14ac:dyDescent="0.3">
      <c r="A365" s="358"/>
      <c r="B365" s="359"/>
      <c r="C365" s="359"/>
      <c r="D365" s="359"/>
      <c r="E365" s="650" t="s">
        <v>393</v>
      </c>
      <c r="F365" s="650"/>
      <c r="G365" s="650"/>
      <c r="H365" s="650"/>
      <c r="I365" s="650"/>
      <c r="J365" s="650"/>
      <c r="K365" s="650"/>
      <c r="L365" s="650"/>
      <c r="M365" s="650"/>
      <c r="N365" s="650"/>
      <c r="O365" s="650"/>
      <c r="P365" s="650"/>
      <c r="Q365" s="650"/>
      <c r="R365" s="650"/>
      <c r="S365" s="650"/>
      <c r="T365" s="650"/>
      <c r="U365" s="650"/>
      <c r="V365" s="650"/>
      <c r="W365" s="650"/>
      <c r="X365" s="650"/>
      <c r="Y365" s="650"/>
      <c r="Z365" s="650"/>
      <c r="AA365" s="650"/>
      <c r="AB365" s="650"/>
      <c r="AC365" s="650"/>
      <c r="AD365" s="650"/>
      <c r="AE365" s="650"/>
      <c r="AF365" s="650"/>
      <c r="AG365" s="650"/>
      <c r="AH365" s="650"/>
      <c r="AI365" s="650"/>
      <c r="AJ365" s="650"/>
      <c r="AK365" s="650"/>
      <c r="AL365" s="650"/>
      <c r="AM365" s="650"/>
      <c r="AN365" s="650"/>
      <c r="AO365" s="650"/>
      <c r="AP365" s="650"/>
      <c r="AQ365" s="355"/>
      <c r="AR365" s="355"/>
      <c r="AS365" s="355"/>
      <c r="AT365" s="355"/>
      <c r="AU365" s="355"/>
      <c r="AV365" s="355"/>
      <c r="AW365" s="355"/>
      <c r="AX365" s="355"/>
      <c r="AY365" s="355"/>
      <c r="AZ365" s="355"/>
      <c r="BA365" s="355"/>
      <c r="BB365" s="355"/>
      <c r="BC365" s="355"/>
      <c r="BD365" s="355"/>
      <c r="BE365" s="355"/>
      <c r="BF365" s="355"/>
      <c r="BG365" s="355"/>
      <c r="BH365" s="355"/>
      <c r="BI365" s="355"/>
    </row>
    <row r="366" spans="1:61" ht="12.75" customHeight="1" x14ac:dyDescent="0.3">
      <c r="A366" s="358"/>
      <c r="B366" s="359"/>
      <c r="C366" s="359"/>
      <c r="D366" s="359"/>
      <c r="E366" s="650" t="s">
        <v>396</v>
      </c>
      <c r="F366" s="650"/>
      <c r="G366" s="650"/>
      <c r="H366" s="650"/>
      <c r="I366" s="650"/>
      <c r="J366" s="650"/>
      <c r="K366" s="650"/>
      <c r="L366" s="650"/>
      <c r="M366" s="650"/>
      <c r="N366" s="650"/>
      <c r="O366" s="650"/>
      <c r="P366" s="650"/>
      <c r="Q366" s="650"/>
      <c r="R366" s="650"/>
      <c r="S366" s="650"/>
      <c r="T366" s="650"/>
      <c r="U366" s="650"/>
      <c r="V366" s="650"/>
      <c r="W366" s="650"/>
      <c r="X366" s="650"/>
      <c r="Y366" s="650"/>
      <c r="Z366" s="650"/>
      <c r="AA366" s="650"/>
      <c r="AB366" s="650"/>
      <c r="AC366" s="650"/>
      <c r="AD366" s="650"/>
      <c r="AE366" s="650"/>
      <c r="AF366" s="650"/>
      <c r="AG366" s="650"/>
      <c r="AH366" s="650"/>
      <c r="AI366" s="650"/>
      <c r="AJ366" s="650"/>
      <c r="AK366" s="650"/>
      <c r="AL366" s="650"/>
      <c r="AM366" s="650"/>
      <c r="AN366" s="650"/>
      <c r="AO366" s="650"/>
      <c r="AP366" s="650"/>
      <c r="AQ366" s="355"/>
      <c r="AR366" s="355"/>
      <c r="AS366" s="355"/>
      <c r="AT366" s="355"/>
      <c r="AU366" s="355"/>
      <c r="AV366" s="355"/>
      <c r="AW366" s="355"/>
      <c r="AX366" s="355"/>
      <c r="AY366" s="355"/>
      <c r="AZ366" s="355"/>
      <c r="BA366" s="355"/>
      <c r="BB366" s="355"/>
      <c r="BC366" s="355"/>
      <c r="BD366" s="355"/>
      <c r="BE366" s="355"/>
      <c r="BF366" s="355"/>
      <c r="BG366" s="355"/>
      <c r="BH366" s="355"/>
      <c r="BI366" s="355"/>
    </row>
    <row r="367" spans="1:61" ht="39.75" customHeight="1" x14ac:dyDescent="0.3">
      <c r="A367" s="356" t="s">
        <v>397</v>
      </c>
      <c r="B367" s="357"/>
      <c r="C367" s="357"/>
      <c r="D367" s="357"/>
      <c r="E367" s="650" t="s">
        <v>399</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2"/>
      <c r="AR367" s="355"/>
      <c r="AS367" s="355"/>
      <c r="AT367" s="355"/>
      <c r="AU367" s="355"/>
      <c r="AV367" s="355"/>
      <c r="AW367" s="355"/>
      <c r="AX367" s="355"/>
      <c r="AY367" s="355"/>
      <c r="AZ367" s="355"/>
      <c r="BA367" s="355"/>
      <c r="BB367" s="355"/>
      <c r="BC367" s="355"/>
      <c r="BD367" s="355"/>
      <c r="BE367" s="355"/>
      <c r="BF367" s="355"/>
      <c r="BG367" s="355"/>
      <c r="BH367" s="355"/>
      <c r="BI367" s="355"/>
    </row>
    <row r="368" spans="1:61" ht="24" customHeight="1" x14ac:dyDescent="0.3">
      <c r="A368" s="356" t="s">
        <v>398</v>
      </c>
      <c r="B368" s="357"/>
      <c r="C368" s="357"/>
      <c r="D368" s="357"/>
      <c r="E368" s="855" t="s">
        <v>400</v>
      </c>
      <c r="F368" s="645"/>
      <c r="G368" s="645"/>
      <c r="H368" s="645"/>
      <c r="I368" s="645"/>
      <c r="J368" s="645"/>
      <c r="K368" s="645"/>
      <c r="L368" s="645"/>
      <c r="M368" s="645"/>
      <c r="N368" s="645"/>
      <c r="O368" s="645"/>
      <c r="P368" s="645"/>
      <c r="Q368" s="645"/>
      <c r="R368" s="645"/>
      <c r="S368" s="645"/>
      <c r="T368" s="645"/>
      <c r="U368" s="645"/>
      <c r="V368" s="645"/>
      <c r="W368" s="645"/>
      <c r="X368" s="645"/>
      <c r="Y368" s="645"/>
      <c r="Z368" s="645"/>
      <c r="AA368" s="645"/>
      <c r="AB368" s="645"/>
      <c r="AC368" s="645"/>
      <c r="AD368" s="645"/>
      <c r="AE368" s="645"/>
      <c r="AF368" s="645"/>
      <c r="AG368" s="645"/>
      <c r="AH368" s="645"/>
      <c r="AI368" s="645"/>
      <c r="AJ368" s="645"/>
      <c r="AK368" s="645"/>
      <c r="AL368" s="645"/>
      <c r="AM368" s="645"/>
      <c r="AN368" s="645"/>
      <c r="AO368" s="645"/>
      <c r="AP368" s="646"/>
      <c r="AQ368" s="652"/>
      <c r="AR368" s="355"/>
      <c r="AS368" s="355"/>
      <c r="AT368" s="355"/>
      <c r="AU368" s="355"/>
      <c r="AV368" s="355"/>
      <c r="AW368" s="355"/>
      <c r="AX368" s="355"/>
      <c r="AY368" s="355"/>
      <c r="AZ368" s="355"/>
      <c r="BA368" s="355"/>
      <c r="BB368" s="355"/>
      <c r="BC368" s="355"/>
      <c r="BD368" s="355"/>
      <c r="BE368" s="355"/>
      <c r="BF368" s="355"/>
      <c r="BG368" s="355"/>
      <c r="BH368" s="355"/>
      <c r="BI368" s="355"/>
    </row>
    <row r="369" spans="1:61" ht="13.5" customHeight="1" x14ac:dyDescent="0.3">
      <c r="A369" s="856" t="s">
        <v>401</v>
      </c>
      <c r="B369" s="857"/>
      <c r="C369" s="857"/>
      <c r="D369" s="857"/>
      <c r="E369" s="644" t="s">
        <v>402</v>
      </c>
      <c r="F369" s="644"/>
      <c r="G369" s="644"/>
      <c r="H369" s="644"/>
      <c r="I369" s="644"/>
      <c r="J369" s="644"/>
      <c r="K369" s="644"/>
      <c r="L369" s="644"/>
      <c r="M369" s="644"/>
      <c r="N369" s="644"/>
      <c r="O369" s="644"/>
      <c r="P369" s="644"/>
      <c r="Q369" s="644"/>
      <c r="R369" s="644"/>
      <c r="S369" s="644"/>
      <c r="T369" s="644"/>
      <c r="U369" s="644"/>
      <c r="V369" s="644"/>
      <c r="W369" s="644"/>
      <c r="X369" s="644"/>
      <c r="Y369" s="644"/>
      <c r="Z369" s="644"/>
      <c r="AA369" s="644"/>
      <c r="AB369" s="644"/>
      <c r="AC369" s="644"/>
      <c r="AD369" s="644"/>
      <c r="AE369" s="644"/>
      <c r="AF369" s="644"/>
      <c r="AG369" s="644"/>
      <c r="AH369" s="644"/>
      <c r="AI369" s="644"/>
      <c r="AJ369" s="644"/>
      <c r="AK369" s="644"/>
      <c r="AL369" s="644"/>
      <c r="AM369" s="644"/>
      <c r="AN369" s="644"/>
      <c r="AO369" s="644"/>
      <c r="AP369" s="644"/>
      <c r="AQ369" s="651">
        <f>SUM(AQ370:AY375)</f>
        <v>0</v>
      </c>
      <c r="AR369" s="651"/>
      <c r="AS369" s="651"/>
      <c r="AT369" s="651"/>
      <c r="AU369" s="651"/>
      <c r="AV369" s="651"/>
      <c r="AW369" s="651"/>
      <c r="AX369" s="651"/>
      <c r="AY369" s="651"/>
      <c r="AZ369" s="651">
        <f>SUM(AZ370:BI375)</f>
        <v>0</v>
      </c>
      <c r="BA369" s="651"/>
      <c r="BB369" s="651"/>
      <c r="BC369" s="651"/>
      <c r="BD369" s="651"/>
      <c r="BE369" s="651"/>
      <c r="BF369" s="651"/>
      <c r="BG369" s="651"/>
      <c r="BH369" s="651"/>
      <c r="BI369" s="651"/>
    </row>
    <row r="370" spans="1:61" ht="12.75" customHeight="1" x14ac:dyDescent="0.3">
      <c r="A370" s="356"/>
      <c r="B370" s="357"/>
      <c r="C370" s="357"/>
      <c r="D370" s="357"/>
      <c r="E370" s="855" t="s">
        <v>403</v>
      </c>
      <c r="F370" s="645"/>
      <c r="G370" s="645"/>
      <c r="H370" s="645"/>
      <c r="I370" s="645"/>
      <c r="J370" s="645"/>
      <c r="K370" s="645"/>
      <c r="L370" s="645"/>
      <c r="M370" s="645"/>
      <c r="N370" s="645"/>
      <c r="O370" s="645"/>
      <c r="P370" s="645"/>
      <c r="Q370" s="645"/>
      <c r="R370" s="645"/>
      <c r="S370" s="645"/>
      <c r="T370" s="645"/>
      <c r="U370" s="645"/>
      <c r="V370" s="645"/>
      <c r="W370" s="645"/>
      <c r="X370" s="645"/>
      <c r="Y370" s="645"/>
      <c r="Z370" s="645"/>
      <c r="AA370" s="645"/>
      <c r="AB370" s="645"/>
      <c r="AC370" s="645"/>
      <c r="AD370" s="645"/>
      <c r="AE370" s="645"/>
      <c r="AF370" s="645"/>
      <c r="AG370" s="645"/>
      <c r="AH370" s="645"/>
      <c r="AI370" s="645"/>
      <c r="AJ370" s="645"/>
      <c r="AK370" s="645"/>
      <c r="AL370" s="645"/>
      <c r="AM370" s="645"/>
      <c r="AN370" s="645"/>
      <c r="AO370" s="645"/>
      <c r="AP370" s="646"/>
      <c r="AQ370" s="652"/>
      <c r="AR370" s="355"/>
      <c r="AS370" s="355"/>
      <c r="AT370" s="355"/>
      <c r="AU370" s="355"/>
      <c r="AV370" s="355"/>
      <c r="AW370" s="355"/>
      <c r="AX370" s="355"/>
      <c r="AY370" s="355"/>
      <c r="AZ370" s="355"/>
      <c r="BA370" s="355"/>
      <c r="BB370" s="355"/>
      <c r="BC370" s="355"/>
      <c r="BD370" s="355"/>
      <c r="BE370" s="355"/>
      <c r="BF370" s="355"/>
      <c r="BG370" s="355"/>
      <c r="BH370" s="355"/>
      <c r="BI370" s="355"/>
    </row>
    <row r="371" spans="1:61" ht="12.75" customHeight="1" x14ac:dyDescent="0.3">
      <c r="A371" s="356"/>
      <c r="B371" s="357"/>
      <c r="C371" s="357"/>
      <c r="D371" s="357"/>
      <c r="E371" s="855" t="s">
        <v>404</v>
      </c>
      <c r="F371" s="645"/>
      <c r="G371" s="645"/>
      <c r="H371" s="645"/>
      <c r="I371" s="645"/>
      <c r="J371" s="645"/>
      <c r="K371" s="645"/>
      <c r="L371" s="645"/>
      <c r="M371" s="645"/>
      <c r="N371" s="645"/>
      <c r="O371" s="645"/>
      <c r="P371" s="645"/>
      <c r="Q371" s="645"/>
      <c r="R371" s="645"/>
      <c r="S371" s="645"/>
      <c r="T371" s="645"/>
      <c r="U371" s="645"/>
      <c r="V371" s="645"/>
      <c r="W371" s="645"/>
      <c r="X371" s="645"/>
      <c r="Y371" s="645"/>
      <c r="Z371" s="645"/>
      <c r="AA371" s="645"/>
      <c r="AB371" s="645"/>
      <c r="AC371" s="645"/>
      <c r="AD371" s="645"/>
      <c r="AE371" s="645"/>
      <c r="AF371" s="645"/>
      <c r="AG371" s="645"/>
      <c r="AH371" s="645"/>
      <c r="AI371" s="645"/>
      <c r="AJ371" s="645"/>
      <c r="AK371" s="645"/>
      <c r="AL371" s="645"/>
      <c r="AM371" s="645"/>
      <c r="AN371" s="645"/>
      <c r="AO371" s="645"/>
      <c r="AP371" s="646"/>
      <c r="AQ371" s="652"/>
      <c r="AR371" s="355"/>
      <c r="AS371" s="355"/>
      <c r="AT371" s="355"/>
      <c r="AU371" s="355"/>
      <c r="AV371" s="355"/>
      <c r="AW371" s="355"/>
      <c r="AX371" s="355"/>
      <c r="AY371" s="355"/>
      <c r="AZ371" s="355"/>
      <c r="BA371" s="355"/>
      <c r="BB371" s="355"/>
      <c r="BC371" s="355"/>
      <c r="BD371" s="355"/>
      <c r="BE371" s="355"/>
      <c r="BF371" s="355"/>
      <c r="BG371" s="355"/>
      <c r="BH371" s="355"/>
      <c r="BI371" s="355"/>
    </row>
    <row r="372" spans="1:61" ht="12.75" customHeight="1" x14ac:dyDescent="0.3">
      <c r="A372" s="356"/>
      <c r="B372" s="357"/>
      <c r="C372" s="357"/>
      <c r="D372" s="357"/>
      <c r="E372" s="855" t="s">
        <v>405</v>
      </c>
      <c r="F372" s="645"/>
      <c r="G372" s="645"/>
      <c r="H372" s="645"/>
      <c r="I372" s="645"/>
      <c r="J372" s="645"/>
      <c r="K372" s="645"/>
      <c r="L372" s="645"/>
      <c r="M372" s="645"/>
      <c r="N372" s="645"/>
      <c r="O372" s="645"/>
      <c r="P372" s="645"/>
      <c r="Q372" s="645"/>
      <c r="R372" s="645"/>
      <c r="S372" s="645"/>
      <c r="T372" s="645"/>
      <c r="U372" s="645"/>
      <c r="V372" s="645"/>
      <c r="W372" s="645"/>
      <c r="X372" s="645"/>
      <c r="Y372" s="645"/>
      <c r="Z372" s="645"/>
      <c r="AA372" s="645"/>
      <c r="AB372" s="645"/>
      <c r="AC372" s="645"/>
      <c r="AD372" s="645"/>
      <c r="AE372" s="645"/>
      <c r="AF372" s="645"/>
      <c r="AG372" s="645"/>
      <c r="AH372" s="645"/>
      <c r="AI372" s="645"/>
      <c r="AJ372" s="645"/>
      <c r="AK372" s="645"/>
      <c r="AL372" s="645"/>
      <c r="AM372" s="645"/>
      <c r="AN372" s="645"/>
      <c r="AO372" s="645"/>
      <c r="AP372" s="646"/>
      <c r="AQ372" s="652"/>
      <c r="AR372" s="355"/>
      <c r="AS372" s="355"/>
      <c r="AT372" s="355"/>
      <c r="AU372" s="355"/>
      <c r="AV372" s="355"/>
      <c r="AW372" s="355"/>
      <c r="AX372" s="355"/>
      <c r="AY372" s="355"/>
      <c r="AZ372" s="355"/>
      <c r="BA372" s="355"/>
      <c r="BB372" s="355"/>
      <c r="BC372" s="355"/>
      <c r="BD372" s="355"/>
      <c r="BE372" s="355"/>
      <c r="BF372" s="355"/>
      <c r="BG372" s="355"/>
      <c r="BH372" s="355"/>
      <c r="BI372" s="355"/>
    </row>
    <row r="373" spans="1:61" ht="26.25" customHeight="1" x14ac:dyDescent="0.3">
      <c r="A373" s="358"/>
      <c r="B373" s="359"/>
      <c r="C373" s="359"/>
      <c r="D373" s="359"/>
      <c r="E373" s="855" t="s">
        <v>407</v>
      </c>
      <c r="F373" s="645"/>
      <c r="G373" s="645"/>
      <c r="H373" s="645"/>
      <c r="I373" s="645"/>
      <c r="J373" s="645"/>
      <c r="K373" s="645"/>
      <c r="L373" s="645"/>
      <c r="M373" s="645"/>
      <c r="N373" s="645"/>
      <c r="O373" s="645"/>
      <c r="P373" s="645"/>
      <c r="Q373" s="645"/>
      <c r="R373" s="645"/>
      <c r="S373" s="645"/>
      <c r="T373" s="645"/>
      <c r="U373" s="645"/>
      <c r="V373" s="645"/>
      <c r="W373" s="645"/>
      <c r="X373" s="645"/>
      <c r="Y373" s="645"/>
      <c r="Z373" s="645"/>
      <c r="AA373" s="645"/>
      <c r="AB373" s="645"/>
      <c r="AC373" s="645"/>
      <c r="AD373" s="645"/>
      <c r="AE373" s="645"/>
      <c r="AF373" s="645"/>
      <c r="AG373" s="645"/>
      <c r="AH373" s="645"/>
      <c r="AI373" s="645"/>
      <c r="AJ373" s="645"/>
      <c r="AK373" s="645"/>
      <c r="AL373" s="645"/>
      <c r="AM373" s="645"/>
      <c r="AN373" s="645"/>
      <c r="AO373" s="645"/>
      <c r="AP373" s="646"/>
      <c r="AQ373" s="652"/>
      <c r="AR373" s="355"/>
      <c r="AS373" s="355"/>
      <c r="AT373" s="355"/>
      <c r="AU373" s="355"/>
      <c r="AV373" s="355"/>
      <c r="AW373" s="355"/>
      <c r="AX373" s="355"/>
      <c r="AY373" s="355"/>
      <c r="AZ373" s="355"/>
      <c r="BA373" s="355"/>
      <c r="BB373" s="355"/>
      <c r="BC373" s="355"/>
      <c r="BD373" s="355"/>
      <c r="BE373" s="355"/>
      <c r="BF373" s="355"/>
      <c r="BG373" s="355"/>
      <c r="BH373" s="355"/>
      <c r="BI373" s="355"/>
    </row>
    <row r="374" spans="1:61" ht="15" customHeight="1" x14ac:dyDescent="0.3">
      <c r="A374" s="358"/>
      <c r="B374" s="359"/>
      <c r="C374" s="359"/>
      <c r="D374" s="359"/>
      <c r="E374" s="852" t="s">
        <v>406</v>
      </c>
      <c r="F374" s="853"/>
      <c r="G374" s="853"/>
      <c r="H374" s="853"/>
      <c r="I374" s="853"/>
      <c r="J374" s="853"/>
      <c r="K374" s="853"/>
      <c r="L374" s="853"/>
      <c r="M374" s="853"/>
      <c r="N374" s="853"/>
      <c r="O374" s="853"/>
      <c r="P374" s="853"/>
      <c r="Q374" s="853"/>
      <c r="R374" s="853"/>
      <c r="S374" s="853"/>
      <c r="T374" s="853"/>
      <c r="U374" s="853"/>
      <c r="V374" s="853"/>
      <c r="W374" s="853"/>
      <c r="X374" s="853"/>
      <c r="Y374" s="853"/>
      <c r="Z374" s="853"/>
      <c r="AA374" s="853"/>
      <c r="AB374" s="853"/>
      <c r="AC374" s="853"/>
      <c r="AD374" s="853"/>
      <c r="AE374" s="853"/>
      <c r="AF374" s="853"/>
      <c r="AG374" s="853"/>
      <c r="AH374" s="853"/>
      <c r="AI374" s="853"/>
      <c r="AJ374" s="853"/>
      <c r="AK374" s="853"/>
      <c r="AL374" s="853"/>
      <c r="AM374" s="853"/>
      <c r="AN374" s="853"/>
      <c r="AO374" s="853"/>
      <c r="AP374" s="854"/>
      <c r="AQ374" s="355"/>
      <c r="AR374" s="355"/>
      <c r="AS374" s="355"/>
      <c r="AT374" s="355"/>
      <c r="AU374" s="355"/>
      <c r="AV374" s="355"/>
      <c r="AW374" s="355"/>
      <c r="AX374" s="355"/>
      <c r="AY374" s="355"/>
      <c r="AZ374" s="355"/>
      <c r="BA374" s="355"/>
      <c r="BB374" s="355"/>
      <c r="BC374" s="355"/>
      <c r="BD374" s="355"/>
      <c r="BE374" s="355"/>
      <c r="BF374" s="355"/>
      <c r="BG374" s="355"/>
      <c r="BH374" s="355"/>
      <c r="BI374" s="355"/>
    </row>
    <row r="375" spans="1:61" x14ac:dyDescent="0.3">
      <c r="A375" s="358"/>
      <c r="B375" s="359"/>
      <c r="C375" s="359"/>
      <c r="D375" s="359"/>
      <c r="E375" s="650" t="s">
        <v>408</v>
      </c>
      <c r="F375" s="650"/>
      <c r="G375" s="650"/>
      <c r="H375" s="650"/>
      <c r="I375" s="650"/>
      <c r="J375" s="650"/>
      <c r="K375" s="650"/>
      <c r="L375" s="650"/>
      <c r="M375" s="650"/>
      <c r="N375" s="650"/>
      <c r="O375" s="650"/>
      <c r="P375" s="650"/>
      <c r="Q375" s="650"/>
      <c r="R375" s="650"/>
      <c r="S375" s="650"/>
      <c r="T375" s="650"/>
      <c r="U375" s="650"/>
      <c r="V375" s="650"/>
      <c r="W375" s="650"/>
      <c r="X375" s="650"/>
      <c r="Y375" s="650"/>
      <c r="Z375" s="650"/>
      <c r="AA375" s="650"/>
      <c r="AB375" s="650"/>
      <c r="AC375" s="650"/>
      <c r="AD375" s="650"/>
      <c r="AE375" s="650"/>
      <c r="AF375" s="650"/>
      <c r="AG375" s="650"/>
      <c r="AH375" s="650"/>
      <c r="AI375" s="650"/>
      <c r="AJ375" s="650"/>
      <c r="AK375" s="650"/>
      <c r="AL375" s="650"/>
      <c r="AM375" s="650"/>
      <c r="AN375" s="650"/>
      <c r="AO375" s="650"/>
      <c r="AP375" s="650"/>
      <c r="AQ375" s="355"/>
      <c r="AR375" s="355"/>
      <c r="AS375" s="355"/>
      <c r="AT375" s="355"/>
      <c r="AU375" s="355"/>
      <c r="AV375" s="355"/>
      <c r="AW375" s="355"/>
      <c r="AX375" s="355"/>
      <c r="AY375" s="355"/>
      <c r="AZ375" s="355"/>
      <c r="BA375" s="355"/>
      <c r="BB375" s="355"/>
      <c r="BC375" s="355"/>
      <c r="BD375" s="355"/>
      <c r="BE375" s="355"/>
      <c r="BF375" s="355"/>
      <c r="BG375" s="355"/>
      <c r="BH375" s="355"/>
      <c r="BI375" s="355"/>
    </row>
    <row r="376" spans="1:61" ht="13.5" customHeight="1" x14ac:dyDescent="0.3">
      <c r="A376" s="856" t="s">
        <v>409</v>
      </c>
      <c r="B376" s="857"/>
      <c r="C376" s="857"/>
      <c r="D376" s="857"/>
      <c r="E376" s="644" t="s">
        <v>410</v>
      </c>
      <c r="F376" s="644"/>
      <c r="G376" s="644"/>
      <c r="H376" s="644"/>
      <c r="I376" s="644"/>
      <c r="J376" s="644"/>
      <c r="K376" s="644"/>
      <c r="L376" s="644"/>
      <c r="M376" s="644"/>
      <c r="N376" s="644"/>
      <c r="O376" s="644"/>
      <c r="P376" s="644"/>
      <c r="Q376" s="644"/>
      <c r="R376" s="644"/>
      <c r="S376" s="644"/>
      <c r="T376" s="644"/>
      <c r="U376" s="644"/>
      <c r="V376" s="644"/>
      <c r="W376" s="644"/>
      <c r="X376" s="644"/>
      <c r="Y376" s="644"/>
      <c r="Z376" s="644"/>
      <c r="AA376" s="644"/>
      <c r="AB376" s="644"/>
      <c r="AC376" s="644"/>
      <c r="AD376" s="644"/>
      <c r="AE376" s="644"/>
      <c r="AF376" s="644"/>
      <c r="AG376" s="644"/>
      <c r="AH376" s="644"/>
      <c r="AI376" s="644"/>
      <c r="AJ376" s="644"/>
      <c r="AK376" s="644"/>
      <c r="AL376" s="644"/>
      <c r="AM376" s="644"/>
      <c r="AN376" s="644"/>
      <c r="AO376" s="644"/>
      <c r="AP376" s="644"/>
      <c r="AQ376" s="651"/>
      <c r="AR376" s="651"/>
      <c r="AS376" s="651"/>
      <c r="AT376" s="651"/>
      <c r="AU376" s="651"/>
      <c r="AV376" s="651"/>
      <c r="AW376" s="651"/>
      <c r="AX376" s="651"/>
      <c r="AY376" s="651"/>
      <c r="AZ376" s="651">
        <f>SUM(AZ377:BI380)</f>
        <v>0</v>
      </c>
      <c r="BA376" s="651"/>
      <c r="BB376" s="651"/>
      <c r="BC376" s="651"/>
      <c r="BD376" s="651"/>
      <c r="BE376" s="651"/>
      <c r="BF376" s="651"/>
      <c r="BG376" s="651"/>
      <c r="BH376" s="651"/>
      <c r="BI376" s="651"/>
    </row>
    <row r="377" spans="1:61" ht="27" customHeight="1" x14ac:dyDescent="0.3">
      <c r="A377" s="356"/>
      <c r="B377" s="357"/>
      <c r="C377" s="357"/>
      <c r="D377" s="357"/>
      <c r="E377" s="855" t="s">
        <v>411</v>
      </c>
      <c r="F377" s="645"/>
      <c r="G377" s="645"/>
      <c r="H377" s="645"/>
      <c r="I377" s="645"/>
      <c r="J377" s="645"/>
      <c r="K377" s="645"/>
      <c r="L377" s="645"/>
      <c r="M377" s="645"/>
      <c r="N377" s="645"/>
      <c r="O377" s="645"/>
      <c r="P377" s="645"/>
      <c r="Q377" s="645"/>
      <c r="R377" s="645"/>
      <c r="S377" s="645"/>
      <c r="T377" s="645"/>
      <c r="U377" s="645"/>
      <c r="V377" s="645"/>
      <c r="W377" s="645"/>
      <c r="X377" s="645"/>
      <c r="Y377" s="645"/>
      <c r="Z377" s="645"/>
      <c r="AA377" s="645"/>
      <c r="AB377" s="645"/>
      <c r="AC377" s="645"/>
      <c r="AD377" s="645"/>
      <c r="AE377" s="645"/>
      <c r="AF377" s="645"/>
      <c r="AG377" s="645"/>
      <c r="AH377" s="645"/>
      <c r="AI377" s="645"/>
      <c r="AJ377" s="645"/>
      <c r="AK377" s="645"/>
      <c r="AL377" s="645"/>
      <c r="AM377" s="645"/>
      <c r="AN377" s="645"/>
      <c r="AO377" s="645"/>
      <c r="AP377" s="646"/>
      <c r="AQ377" s="474"/>
      <c r="AR377" s="475"/>
      <c r="AS377" s="475"/>
      <c r="AT377" s="475"/>
      <c r="AU377" s="475"/>
      <c r="AV377" s="475"/>
      <c r="AW377" s="475"/>
      <c r="AX377" s="475"/>
      <c r="AY377" s="476"/>
      <c r="AZ377" s="355"/>
      <c r="BA377" s="355"/>
      <c r="BB377" s="355"/>
      <c r="BC377" s="355"/>
      <c r="BD377" s="355"/>
      <c r="BE377" s="355"/>
      <c r="BF377" s="355"/>
      <c r="BG377" s="355"/>
      <c r="BH377" s="355"/>
      <c r="BI377" s="355"/>
    </row>
    <row r="378" spans="1:61" ht="26.25" customHeight="1" x14ac:dyDescent="0.3">
      <c r="A378" s="356"/>
      <c r="B378" s="357"/>
      <c r="C378" s="357"/>
      <c r="D378" s="357"/>
      <c r="E378" s="855" t="s">
        <v>412</v>
      </c>
      <c r="F378" s="645"/>
      <c r="G378" s="645"/>
      <c r="H378" s="645"/>
      <c r="I378" s="645"/>
      <c r="J378" s="645"/>
      <c r="K378" s="645"/>
      <c r="L378" s="645"/>
      <c r="M378" s="645"/>
      <c r="N378" s="645"/>
      <c r="O378" s="645"/>
      <c r="P378" s="645"/>
      <c r="Q378" s="645"/>
      <c r="R378" s="645"/>
      <c r="S378" s="645"/>
      <c r="T378" s="645"/>
      <c r="U378" s="645"/>
      <c r="V378" s="645"/>
      <c r="W378" s="645"/>
      <c r="X378" s="645"/>
      <c r="Y378" s="645"/>
      <c r="Z378" s="645"/>
      <c r="AA378" s="645"/>
      <c r="AB378" s="645"/>
      <c r="AC378" s="645"/>
      <c r="AD378" s="645"/>
      <c r="AE378" s="645"/>
      <c r="AF378" s="645"/>
      <c r="AG378" s="645"/>
      <c r="AH378" s="645"/>
      <c r="AI378" s="645"/>
      <c r="AJ378" s="645"/>
      <c r="AK378" s="645"/>
      <c r="AL378" s="645"/>
      <c r="AM378" s="645"/>
      <c r="AN378" s="645"/>
      <c r="AO378" s="645"/>
      <c r="AP378" s="646"/>
      <c r="AQ378" s="474"/>
      <c r="AR378" s="475"/>
      <c r="AS378" s="475"/>
      <c r="AT378" s="475"/>
      <c r="AU378" s="475"/>
      <c r="AV378" s="475"/>
      <c r="AW378" s="475"/>
      <c r="AX378" s="475"/>
      <c r="AY378" s="476"/>
      <c r="AZ378" s="355"/>
      <c r="BA378" s="355"/>
      <c r="BB378" s="355"/>
      <c r="BC378" s="355"/>
      <c r="BD378" s="355"/>
      <c r="BE378" s="355"/>
      <c r="BF378" s="355"/>
      <c r="BG378" s="355"/>
      <c r="BH378" s="355"/>
      <c r="BI378" s="355"/>
    </row>
    <row r="379" spans="1:61" ht="25.5" customHeight="1" x14ac:dyDescent="0.3">
      <c r="A379" s="356"/>
      <c r="B379" s="357"/>
      <c r="C379" s="357"/>
      <c r="D379" s="357"/>
      <c r="E379" s="855" t="s">
        <v>413</v>
      </c>
      <c r="F379" s="645"/>
      <c r="G379" s="645"/>
      <c r="H379" s="645"/>
      <c r="I379" s="645"/>
      <c r="J379" s="645"/>
      <c r="K379" s="645"/>
      <c r="L379" s="645"/>
      <c r="M379" s="645"/>
      <c r="N379" s="645"/>
      <c r="O379" s="645"/>
      <c r="P379" s="645"/>
      <c r="Q379" s="645"/>
      <c r="R379" s="645"/>
      <c r="S379" s="645"/>
      <c r="T379" s="645"/>
      <c r="U379" s="645"/>
      <c r="V379" s="645"/>
      <c r="W379" s="645"/>
      <c r="X379" s="645"/>
      <c r="Y379" s="645"/>
      <c r="Z379" s="645"/>
      <c r="AA379" s="645"/>
      <c r="AB379" s="645"/>
      <c r="AC379" s="645"/>
      <c r="AD379" s="645"/>
      <c r="AE379" s="645"/>
      <c r="AF379" s="645"/>
      <c r="AG379" s="645"/>
      <c r="AH379" s="645"/>
      <c r="AI379" s="645"/>
      <c r="AJ379" s="645"/>
      <c r="AK379" s="645"/>
      <c r="AL379" s="645"/>
      <c r="AM379" s="645"/>
      <c r="AN379" s="645"/>
      <c r="AO379" s="645"/>
      <c r="AP379" s="646"/>
      <c r="AQ379" s="474"/>
      <c r="AR379" s="475"/>
      <c r="AS379" s="475"/>
      <c r="AT379" s="475"/>
      <c r="AU379" s="475"/>
      <c r="AV379" s="475"/>
      <c r="AW379" s="475"/>
      <c r="AX379" s="475"/>
      <c r="AY379" s="476"/>
      <c r="AZ379" s="355"/>
      <c r="BA379" s="355"/>
      <c r="BB379" s="355"/>
      <c r="BC379" s="355"/>
      <c r="BD379" s="355"/>
      <c r="BE379" s="355"/>
      <c r="BF379" s="355"/>
      <c r="BG379" s="355"/>
      <c r="BH379" s="355"/>
      <c r="BI379" s="355"/>
    </row>
    <row r="380" spans="1:61" ht="15.75" customHeight="1" x14ac:dyDescent="0.3">
      <c r="A380" s="358"/>
      <c r="B380" s="359"/>
      <c r="C380" s="359"/>
      <c r="D380" s="359"/>
      <c r="E380" s="855" t="s">
        <v>414</v>
      </c>
      <c r="F380" s="645"/>
      <c r="G380" s="645"/>
      <c r="H380" s="645"/>
      <c r="I380" s="645"/>
      <c r="J380" s="645"/>
      <c r="K380" s="645"/>
      <c r="L380" s="645"/>
      <c r="M380" s="645"/>
      <c r="N380" s="645"/>
      <c r="O380" s="645"/>
      <c r="P380" s="645"/>
      <c r="Q380" s="645"/>
      <c r="R380" s="645"/>
      <c r="S380" s="645"/>
      <c r="T380" s="645"/>
      <c r="U380" s="645"/>
      <c r="V380" s="645"/>
      <c r="W380" s="645"/>
      <c r="X380" s="645"/>
      <c r="Y380" s="645"/>
      <c r="Z380" s="645"/>
      <c r="AA380" s="645"/>
      <c r="AB380" s="645"/>
      <c r="AC380" s="645"/>
      <c r="AD380" s="645"/>
      <c r="AE380" s="645"/>
      <c r="AF380" s="645"/>
      <c r="AG380" s="645"/>
      <c r="AH380" s="645"/>
      <c r="AI380" s="645"/>
      <c r="AJ380" s="645"/>
      <c r="AK380" s="645"/>
      <c r="AL380" s="645"/>
      <c r="AM380" s="645"/>
      <c r="AN380" s="645"/>
      <c r="AO380" s="645"/>
      <c r="AP380" s="646"/>
      <c r="AQ380" s="474"/>
      <c r="AR380" s="475"/>
      <c r="AS380" s="475"/>
      <c r="AT380" s="475"/>
      <c r="AU380" s="475"/>
      <c r="AV380" s="475"/>
      <c r="AW380" s="475"/>
      <c r="AX380" s="475"/>
      <c r="AY380" s="476"/>
      <c r="AZ380" s="355"/>
      <c r="BA380" s="355"/>
      <c r="BB380" s="355"/>
      <c r="BC380" s="355"/>
      <c r="BD380" s="355"/>
      <c r="BE380" s="355"/>
      <c r="BF380" s="355"/>
      <c r="BG380" s="355"/>
      <c r="BH380" s="355"/>
      <c r="BI380" s="355"/>
    </row>
    <row r="381" spans="1:61" ht="12.75" customHeight="1" x14ac:dyDescent="0.3">
      <c r="A381" s="856" t="s">
        <v>415</v>
      </c>
      <c r="B381" s="857"/>
      <c r="C381" s="857"/>
      <c r="D381" s="857"/>
      <c r="E381" s="644" t="s">
        <v>417</v>
      </c>
      <c r="F381" s="644"/>
      <c r="G381" s="644"/>
      <c r="H381" s="644"/>
      <c r="I381" s="644"/>
      <c r="J381" s="644"/>
      <c r="K381" s="644"/>
      <c r="L381" s="644"/>
      <c r="M381" s="644"/>
      <c r="N381" s="644"/>
      <c r="O381" s="644"/>
      <c r="P381" s="644"/>
      <c r="Q381" s="644"/>
      <c r="R381" s="644"/>
      <c r="S381" s="644"/>
      <c r="T381" s="644"/>
      <c r="U381" s="644"/>
      <c r="V381" s="644"/>
      <c r="W381" s="644"/>
      <c r="X381" s="644"/>
      <c r="Y381" s="644"/>
      <c r="Z381" s="644"/>
      <c r="AA381" s="644"/>
      <c r="AB381" s="644"/>
      <c r="AC381" s="644"/>
      <c r="AD381" s="644"/>
      <c r="AE381" s="644"/>
      <c r="AF381" s="644"/>
      <c r="AG381" s="644"/>
      <c r="AH381" s="644"/>
      <c r="AI381" s="644"/>
      <c r="AJ381" s="644"/>
      <c r="AK381" s="644"/>
      <c r="AL381" s="644"/>
      <c r="AM381" s="644"/>
      <c r="AN381" s="644"/>
      <c r="AO381" s="644"/>
      <c r="AP381" s="644"/>
      <c r="AQ381" s="651">
        <f>SUM(AQ382:AY383)</f>
        <v>0</v>
      </c>
      <c r="AR381" s="651"/>
      <c r="AS381" s="651"/>
      <c r="AT381" s="651"/>
      <c r="AU381" s="651"/>
      <c r="AV381" s="651"/>
      <c r="AW381" s="651"/>
      <c r="AX381" s="651"/>
      <c r="AY381" s="651"/>
      <c r="AZ381" s="651">
        <f>SUM(AZ382:BI383)</f>
        <v>0</v>
      </c>
      <c r="BA381" s="651"/>
      <c r="BB381" s="651"/>
      <c r="BC381" s="651"/>
      <c r="BD381" s="651"/>
      <c r="BE381" s="651"/>
      <c r="BF381" s="651"/>
      <c r="BG381" s="651"/>
      <c r="BH381" s="651"/>
      <c r="BI381" s="651"/>
    </row>
    <row r="382" spans="1:61" x14ac:dyDescent="0.3">
      <c r="A382" s="358"/>
      <c r="B382" s="359"/>
      <c r="C382" s="359"/>
      <c r="D382" s="359"/>
      <c r="E382" s="650" t="s">
        <v>418</v>
      </c>
      <c r="F382" s="650"/>
      <c r="G382" s="650"/>
      <c r="H382" s="650"/>
      <c r="I382" s="650"/>
      <c r="J382" s="650"/>
      <c r="K382" s="650"/>
      <c r="L382" s="650"/>
      <c r="M382" s="650"/>
      <c r="N382" s="650"/>
      <c r="O382" s="650"/>
      <c r="P382" s="650"/>
      <c r="Q382" s="650"/>
      <c r="R382" s="650"/>
      <c r="S382" s="650"/>
      <c r="T382" s="650"/>
      <c r="U382" s="650"/>
      <c r="V382" s="650"/>
      <c r="W382" s="650"/>
      <c r="X382" s="650"/>
      <c r="Y382" s="650"/>
      <c r="Z382" s="650"/>
      <c r="AA382" s="650"/>
      <c r="AB382" s="650"/>
      <c r="AC382" s="650"/>
      <c r="AD382" s="650"/>
      <c r="AE382" s="650"/>
      <c r="AF382" s="650"/>
      <c r="AG382" s="650"/>
      <c r="AH382" s="650"/>
      <c r="AI382" s="650"/>
      <c r="AJ382" s="650"/>
      <c r="AK382" s="650"/>
      <c r="AL382" s="650"/>
      <c r="AM382" s="650"/>
      <c r="AN382" s="650"/>
      <c r="AO382" s="650"/>
      <c r="AP382" s="650"/>
      <c r="AQ382" s="355"/>
      <c r="AR382" s="355"/>
      <c r="AS382" s="355"/>
      <c r="AT382" s="355"/>
      <c r="AU382" s="355"/>
      <c r="AV382" s="355"/>
      <c r="AW382" s="355"/>
      <c r="AX382" s="355"/>
      <c r="AY382" s="355"/>
      <c r="AZ382" s="355"/>
      <c r="BA382" s="355"/>
      <c r="BB382" s="355"/>
      <c r="BC382" s="355"/>
      <c r="BD382" s="355"/>
      <c r="BE382" s="355"/>
      <c r="BF382" s="355"/>
      <c r="BG382" s="355"/>
      <c r="BH382" s="355"/>
      <c r="BI382" s="355"/>
    </row>
    <row r="383" spans="1:61" x14ac:dyDescent="0.3">
      <c r="A383" s="358"/>
      <c r="B383" s="359"/>
      <c r="C383" s="359"/>
      <c r="D383" s="359"/>
      <c r="E383" s="650" t="s">
        <v>419</v>
      </c>
      <c r="F383" s="650"/>
      <c r="G383" s="650"/>
      <c r="H383" s="650"/>
      <c r="I383" s="650"/>
      <c r="J383" s="650"/>
      <c r="K383" s="650"/>
      <c r="L383" s="650"/>
      <c r="M383" s="650"/>
      <c r="N383" s="650"/>
      <c r="O383" s="650"/>
      <c r="P383" s="650"/>
      <c r="Q383" s="650"/>
      <c r="R383" s="650"/>
      <c r="S383" s="650"/>
      <c r="T383" s="650"/>
      <c r="U383" s="650"/>
      <c r="V383" s="650"/>
      <c r="W383" s="650"/>
      <c r="X383" s="650"/>
      <c r="Y383" s="650"/>
      <c r="Z383" s="650"/>
      <c r="AA383" s="650"/>
      <c r="AB383" s="650"/>
      <c r="AC383" s="650"/>
      <c r="AD383" s="650"/>
      <c r="AE383" s="650"/>
      <c r="AF383" s="650"/>
      <c r="AG383" s="650"/>
      <c r="AH383" s="650"/>
      <c r="AI383" s="650"/>
      <c r="AJ383" s="650"/>
      <c r="AK383" s="650"/>
      <c r="AL383" s="650"/>
      <c r="AM383" s="650"/>
      <c r="AN383" s="650"/>
      <c r="AO383" s="650"/>
      <c r="AP383" s="650"/>
      <c r="AQ383" s="355"/>
      <c r="AR383" s="355"/>
      <c r="AS383" s="355"/>
      <c r="AT383" s="355"/>
      <c r="AU383" s="355"/>
      <c r="AV383" s="355"/>
      <c r="AW383" s="355"/>
      <c r="AX383" s="355"/>
      <c r="AY383" s="355"/>
      <c r="AZ383" s="355"/>
      <c r="BA383" s="355"/>
      <c r="BB383" s="355"/>
      <c r="BC383" s="355"/>
      <c r="BD383" s="355"/>
      <c r="BE383" s="355"/>
      <c r="BF383" s="355"/>
      <c r="BG383" s="355"/>
      <c r="BH383" s="355"/>
      <c r="BI383" s="355"/>
    </row>
    <row r="384" spans="1:61" ht="12.75" customHeight="1" x14ac:dyDescent="0.3">
      <c r="A384" s="856" t="s">
        <v>416</v>
      </c>
      <c r="B384" s="857"/>
      <c r="C384" s="857"/>
      <c r="D384" s="857"/>
      <c r="E384" s="644" t="s">
        <v>420</v>
      </c>
      <c r="F384" s="644"/>
      <c r="G384" s="644"/>
      <c r="H384" s="644"/>
      <c r="I384" s="644"/>
      <c r="J384" s="644"/>
      <c r="K384" s="644"/>
      <c r="L384" s="644"/>
      <c r="M384" s="644"/>
      <c r="N384" s="644"/>
      <c r="O384" s="644"/>
      <c r="P384" s="644"/>
      <c r="Q384" s="644"/>
      <c r="R384" s="644"/>
      <c r="S384" s="644"/>
      <c r="T384" s="644"/>
      <c r="U384" s="644"/>
      <c r="V384" s="644"/>
      <c r="W384" s="644"/>
      <c r="X384" s="644"/>
      <c r="Y384" s="644"/>
      <c r="Z384" s="644"/>
      <c r="AA384" s="644"/>
      <c r="AB384" s="644"/>
      <c r="AC384" s="644"/>
      <c r="AD384" s="644"/>
      <c r="AE384" s="644"/>
      <c r="AF384" s="644"/>
      <c r="AG384" s="644"/>
      <c r="AH384" s="644"/>
      <c r="AI384" s="644"/>
      <c r="AJ384" s="644"/>
      <c r="AK384" s="644"/>
      <c r="AL384" s="644"/>
      <c r="AM384" s="644"/>
      <c r="AN384" s="644"/>
      <c r="AO384" s="644"/>
      <c r="AP384" s="644"/>
      <c r="AQ384" s="651">
        <f>AQ385+AQ388</f>
        <v>0</v>
      </c>
      <c r="AR384" s="651"/>
      <c r="AS384" s="651"/>
      <c r="AT384" s="651"/>
      <c r="AU384" s="651"/>
      <c r="AV384" s="651"/>
      <c r="AW384" s="651"/>
      <c r="AX384" s="651"/>
      <c r="AY384" s="651"/>
      <c r="AZ384" s="651">
        <f>AZ385+AZ388</f>
        <v>0</v>
      </c>
      <c r="BA384" s="651"/>
      <c r="BB384" s="651"/>
      <c r="BC384" s="651"/>
      <c r="BD384" s="651"/>
      <c r="BE384" s="651"/>
      <c r="BF384" s="651"/>
      <c r="BG384" s="651"/>
      <c r="BH384" s="651"/>
      <c r="BI384" s="651"/>
    </row>
    <row r="385" spans="1:61" x14ac:dyDescent="0.3">
      <c r="A385" s="358"/>
      <c r="B385" s="359"/>
      <c r="C385" s="359"/>
      <c r="D385" s="359"/>
      <c r="E385" s="650" t="s">
        <v>421</v>
      </c>
      <c r="F385" s="650"/>
      <c r="G385" s="650"/>
      <c r="H385" s="650"/>
      <c r="I385" s="650"/>
      <c r="J385" s="650"/>
      <c r="K385" s="650"/>
      <c r="L385" s="650"/>
      <c r="M385" s="650"/>
      <c r="N385" s="650"/>
      <c r="O385" s="650"/>
      <c r="P385" s="650"/>
      <c r="Q385" s="650"/>
      <c r="R385" s="650"/>
      <c r="S385" s="650"/>
      <c r="T385" s="650"/>
      <c r="U385" s="650"/>
      <c r="V385" s="650"/>
      <c r="W385" s="650"/>
      <c r="X385" s="650"/>
      <c r="Y385" s="650"/>
      <c r="Z385" s="650"/>
      <c r="AA385" s="650"/>
      <c r="AB385" s="650"/>
      <c r="AC385" s="650"/>
      <c r="AD385" s="650"/>
      <c r="AE385" s="650"/>
      <c r="AF385" s="650"/>
      <c r="AG385" s="650"/>
      <c r="AH385" s="650"/>
      <c r="AI385" s="650"/>
      <c r="AJ385" s="650"/>
      <c r="AK385" s="650"/>
      <c r="AL385" s="650"/>
      <c r="AM385" s="650"/>
      <c r="AN385" s="650"/>
      <c r="AO385" s="650"/>
      <c r="AP385" s="650"/>
      <c r="AQ385" s="651">
        <f>SUM(AQ386:AY387)</f>
        <v>0</v>
      </c>
      <c r="AR385" s="651"/>
      <c r="AS385" s="651"/>
      <c r="AT385" s="651"/>
      <c r="AU385" s="651"/>
      <c r="AV385" s="651"/>
      <c r="AW385" s="651"/>
      <c r="AX385" s="651"/>
      <c r="AY385" s="651"/>
      <c r="AZ385" s="651">
        <f>SUM(AZ386:BI387)</f>
        <v>0</v>
      </c>
      <c r="BA385" s="651"/>
      <c r="BB385" s="651"/>
      <c r="BC385" s="651"/>
      <c r="BD385" s="651"/>
      <c r="BE385" s="651"/>
      <c r="BF385" s="651"/>
      <c r="BG385" s="651"/>
      <c r="BH385" s="651"/>
      <c r="BI385" s="651"/>
    </row>
    <row r="386" spans="1:61" x14ac:dyDescent="0.3">
      <c r="A386" s="358"/>
      <c r="B386" s="359"/>
      <c r="C386" s="359"/>
      <c r="D386" s="359"/>
      <c r="E386" s="650" t="s">
        <v>422</v>
      </c>
      <c r="F386" s="650"/>
      <c r="G386" s="650"/>
      <c r="H386" s="650"/>
      <c r="I386" s="650"/>
      <c r="J386" s="650"/>
      <c r="K386" s="650"/>
      <c r="L386" s="650"/>
      <c r="M386" s="650"/>
      <c r="N386" s="650"/>
      <c r="O386" s="650"/>
      <c r="P386" s="650"/>
      <c r="Q386" s="650"/>
      <c r="R386" s="650"/>
      <c r="S386" s="650"/>
      <c r="T386" s="650"/>
      <c r="U386" s="650"/>
      <c r="V386" s="650"/>
      <c r="W386" s="650"/>
      <c r="X386" s="650"/>
      <c r="Y386" s="650"/>
      <c r="Z386" s="650"/>
      <c r="AA386" s="650"/>
      <c r="AB386" s="650"/>
      <c r="AC386" s="650"/>
      <c r="AD386" s="650"/>
      <c r="AE386" s="650"/>
      <c r="AF386" s="650"/>
      <c r="AG386" s="650"/>
      <c r="AH386" s="650"/>
      <c r="AI386" s="650"/>
      <c r="AJ386" s="650"/>
      <c r="AK386" s="650"/>
      <c r="AL386" s="650"/>
      <c r="AM386" s="650"/>
      <c r="AN386" s="650"/>
      <c r="AO386" s="650"/>
      <c r="AP386" s="650"/>
      <c r="AQ386" s="355"/>
      <c r="AR386" s="355"/>
      <c r="AS386" s="355"/>
      <c r="AT386" s="355"/>
      <c r="AU386" s="355"/>
      <c r="AV386" s="355"/>
      <c r="AW386" s="355"/>
      <c r="AX386" s="355"/>
      <c r="AY386" s="355"/>
      <c r="AZ386" s="355"/>
      <c r="BA386" s="355"/>
      <c r="BB386" s="355"/>
      <c r="BC386" s="355"/>
      <c r="BD386" s="355"/>
      <c r="BE386" s="355"/>
      <c r="BF386" s="355"/>
      <c r="BG386" s="355"/>
      <c r="BH386" s="355"/>
      <c r="BI386" s="355"/>
    </row>
    <row r="387" spans="1:61" ht="26.25" customHeight="1" x14ac:dyDescent="0.3">
      <c r="A387" s="358"/>
      <c r="B387" s="359"/>
      <c r="C387" s="359"/>
      <c r="D387" s="359"/>
      <c r="E387" s="650" t="s">
        <v>423</v>
      </c>
      <c r="F387" s="650"/>
      <c r="G387" s="650"/>
      <c r="H387" s="650"/>
      <c r="I387" s="650"/>
      <c r="J387" s="650"/>
      <c r="K387" s="650"/>
      <c r="L387" s="650"/>
      <c r="M387" s="650"/>
      <c r="N387" s="650"/>
      <c r="O387" s="650"/>
      <c r="P387" s="650"/>
      <c r="Q387" s="650"/>
      <c r="R387" s="650"/>
      <c r="S387" s="650"/>
      <c r="T387" s="650"/>
      <c r="U387" s="650"/>
      <c r="V387" s="650"/>
      <c r="W387" s="650"/>
      <c r="X387" s="650"/>
      <c r="Y387" s="650"/>
      <c r="Z387" s="650"/>
      <c r="AA387" s="650"/>
      <c r="AB387" s="650"/>
      <c r="AC387" s="650"/>
      <c r="AD387" s="650"/>
      <c r="AE387" s="650"/>
      <c r="AF387" s="650"/>
      <c r="AG387" s="650"/>
      <c r="AH387" s="650"/>
      <c r="AI387" s="650"/>
      <c r="AJ387" s="650"/>
      <c r="AK387" s="650"/>
      <c r="AL387" s="650"/>
      <c r="AM387" s="650"/>
      <c r="AN387" s="650"/>
      <c r="AO387" s="650"/>
      <c r="AP387" s="650"/>
      <c r="AQ387" s="355"/>
      <c r="AR387" s="355"/>
      <c r="AS387" s="355"/>
      <c r="AT387" s="355"/>
      <c r="AU387" s="355"/>
      <c r="AV387" s="355"/>
      <c r="AW387" s="355"/>
      <c r="AX387" s="355"/>
      <c r="AY387" s="355"/>
      <c r="AZ387" s="355"/>
      <c r="BA387" s="355"/>
      <c r="BB387" s="355"/>
      <c r="BC387" s="355"/>
      <c r="BD387" s="355"/>
      <c r="BE387" s="355"/>
      <c r="BF387" s="355"/>
      <c r="BG387" s="355"/>
      <c r="BH387" s="355"/>
      <c r="BI387" s="355"/>
    </row>
    <row r="388" spans="1:61" x14ac:dyDescent="0.3">
      <c r="A388" s="358"/>
      <c r="B388" s="359"/>
      <c r="C388" s="359"/>
      <c r="D388" s="359"/>
      <c r="E388" s="650" t="s">
        <v>424</v>
      </c>
      <c r="F388" s="650"/>
      <c r="G388" s="650"/>
      <c r="H388" s="650"/>
      <c r="I388" s="650"/>
      <c r="J388" s="650"/>
      <c r="K388" s="650"/>
      <c r="L388" s="650"/>
      <c r="M388" s="650"/>
      <c r="N388" s="650"/>
      <c r="O388" s="650"/>
      <c r="P388" s="650"/>
      <c r="Q388" s="650"/>
      <c r="R388" s="650"/>
      <c r="S388" s="650"/>
      <c r="T388" s="650"/>
      <c r="U388" s="650"/>
      <c r="V388" s="650"/>
      <c r="W388" s="650"/>
      <c r="X388" s="650"/>
      <c r="Y388" s="650"/>
      <c r="Z388" s="650"/>
      <c r="AA388" s="650"/>
      <c r="AB388" s="650"/>
      <c r="AC388" s="650"/>
      <c r="AD388" s="650"/>
      <c r="AE388" s="650"/>
      <c r="AF388" s="650"/>
      <c r="AG388" s="650"/>
      <c r="AH388" s="650"/>
      <c r="AI388" s="650"/>
      <c r="AJ388" s="650"/>
      <c r="AK388" s="650"/>
      <c r="AL388" s="650"/>
      <c r="AM388" s="650"/>
      <c r="AN388" s="650"/>
      <c r="AO388" s="650"/>
      <c r="AP388" s="650"/>
      <c r="AQ388" s="858"/>
      <c r="AR388" s="859"/>
      <c r="AS388" s="859"/>
      <c r="AT388" s="859"/>
      <c r="AU388" s="859"/>
      <c r="AV388" s="859"/>
      <c r="AW388" s="859"/>
      <c r="AX388" s="859"/>
      <c r="AY388" s="652"/>
      <c r="AZ388" s="858"/>
      <c r="BA388" s="859"/>
      <c r="BB388" s="859"/>
      <c r="BC388" s="859"/>
      <c r="BD388" s="859"/>
      <c r="BE388" s="859"/>
      <c r="BF388" s="859"/>
      <c r="BG388" s="859"/>
      <c r="BH388" s="859"/>
      <c r="BI388" s="652"/>
    </row>
    <row r="389" spans="1:61" ht="15" customHeight="1" x14ac:dyDescent="0.3">
      <c r="A389" s="358"/>
      <c r="B389" s="359"/>
      <c r="C389" s="359"/>
      <c r="D389" s="359"/>
      <c r="E389" s="644" t="s">
        <v>154</v>
      </c>
      <c r="F389" s="644"/>
      <c r="G389" s="644"/>
      <c r="H389" s="644"/>
      <c r="I389" s="644"/>
      <c r="J389" s="644"/>
      <c r="K389" s="644"/>
      <c r="L389" s="644"/>
      <c r="M389" s="644"/>
      <c r="N389" s="644"/>
      <c r="O389" s="644"/>
      <c r="P389" s="644"/>
      <c r="Q389" s="644"/>
      <c r="R389" s="644"/>
      <c r="S389" s="644"/>
      <c r="T389" s="644"/>
      <c r="U389" s="644"/>
      <c r="V389" s="644"/>
      <c r="W389" s="644"/>
      <c r="X389" s="644"/>
      <c r="Y389" s="644"/>
      <c r="Z389" s="644"/>
      <c r="AA389" s="644"/>
      <c r="AB389" s="644"/>
      <c r="AC389" s="644"/>
      <c r="AD389" s="644"/>
      <c r="AE389" s="644"/>
      <c r="AF389" s="644"/>
      <c r="AG389" s="644"/>
      <c r="AH389" s="644"/>
      <c r="AI389" s="644"/>
      <c r="AJ389" s="644"/>
      <c r="AK389" s="644"/>
      <c r="AL389" s="644"/>
      <c r="AM389" s="644"/>
      <c r="AN389" s="644"/>
      <c r="AO389" s="644"/>
      <c r="AP389" s="644"/>
      <c r="AQ389" s="651">
        <f>AQ353+AQ357+AQ367+AQ368+AQ369+AQ376+AQ381+AQ384</f>
        <v>0</v>
      </c>
      <c r="AR389" s="651"/>
      <c r="AS389" s="651"/>
      <c r="AT389" s="651"/>
      <c r="AU389" s="651"/>
      <c r="AV389" s="651"/>
      <c r="AW389" s="651"/>
      <c r="AX389" s="651"/>
      <c r="AY389" s="651"/>
      <c r="AZ389" s="651">
        <f>AZ353+AZ357+AZ367+AZ368+AZ369+AZ376+AZ381+AZ384</f>
        <v>0</v>
      </c>
      <c r="BA389" s="651"/>
      <c r="BB389" s="651"/>
      <c r="BC389" s="651"/>
      <c r="BD389" s="651"/>
      <c r="BE389" s="651"/>
      <c r="BF389" s="651"/>
      <c r="BG389" s="651"/>
      <c r="BH389" s="651"/>
      <c r="BI389" s="651"/>
    </row>
    <row r="390" spans="1:61" ht="15" customHeight="1" x14ac:dyDescent="0.3">
      <c r="A390" s="358"/>
      <c r="B390" s="359"/>
      <c r="C390" s="359"/>
      <c r="D390" s="359"/>
      <c r="E390" s="644" t="s">
        <v>155</v>
      </c>
      <c r="F390" s="644"/>
      <c r="G390" s="644"/>
      <c r="H390" s="644"/>
      <c r="I390" s="644"/>
      <c r="J390" s="644"/>
      <c r="K390" s="644"/>
      <c r="L390" s="644"/>
      <c r="M390" s="644"/>
      <c r="N390" s="644"/>
      <c r="O390" s="644"/>
      <c r="P390" s="644"/>
      <c r="Q390" s="644"/>
      <c r="R390" s="644"/>
      <c r="S390" s="644"/>
      <c r="T390" s="644"/>
      <c r="U390" s="644"/>
      <c r="V390" s="644"/>
      <c r="W390" s="644"/>
      <c r="X390" s="644"/>
      <c r="Y390" s="644"/>
      <c r="Z390" s="644"/>
      <c r="AA390" s="644"/>
      <c r="AB390" s="644"/>
      <c r="AC390" s="644"/>
      <c r="AD390" s="644"/>
      <c r="AE390" s="644"/>
      <c r="AF390" s="644"/>
      <c r="AG390" s="644"/>
      <c r="AH390" s="644"/>
      <c r="AI390" s="644"/>
      <c r="AJ390" s="644"/>
      <c r="AK390" s="644"/>
      <c r="AL390" s="644"/>
      <c r="AM390" s="644"/>
      <c r="AN390" s="644"/>
      <c r="AO390" s="644"/>
      <c r="AP390" s="644"/>
      <c r="AQ390" s="355"/>
      <c r="AR390" s="355"/>
      <c r="AS390" s="355"/>
      <c r="AT390" s="355"/>
      <c r="AU390" s="355"/>
      <c r="AV390" s="355"/>
      <c r="AW390" s="355"/>
      <c r="AX390" s="355"/>
      <c r="AY390" s="355"/>
      <c r="AZ390" s="355"/>
      <c r="BA390" s="355"/>
      <c r="BB390" s="355"/>
      <c r="BC390" s="355"/>
      <c r="BD390" s="355"/>
      <c r="BE390" s="355"/>
      <c r="BF390" s="355"/>
      <c r="BG390" s="355"/>
      <c r="BH390" s="355"/>
      <c r="BI390" s="355"/>
    </row>
    <row r="391" spans="1:61" x14ac:dyDescent="0.3">
      <c r="A391" s="647" t="s">
        <v>156</v>
      </c>
      <c r="B391" s="648"/>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48"/>
      <c r="AL391" s="648"/>
      <c r="AM391" s="648"/>
      <c r="AN391" s="648"/>
      <c r="AO391" s="648"/>
      <c r="AP391" s="649"/>
      <c r="AQ391" s="812">
        <f>AQ389+AZ389+AQ390+AZ390</f>
        <v>0</v>
      </c>
      <c r="AR391" s="813"/>
      <c r="AS391" s="813"/>
      <c r="AT391" s="813"/>
      <c r="AU391" s="813"/>
      <c r="AV391" s="813"/>
      <c r="AW391" s="813"/>
      <c r="AX391" s="813"/>
      <c r="AY391" s="813"/>
      <c r="AZ391" s="813"/>
      <c r="BA391" s="813"/>
      <c r="BB391" s="813"/>
      <c r="BC391" s="813"/>
      <c r="BD391" s="813"/>
      <c r="BE391" s="813"/>
      <c r="BF391" s="813"/>
      <c r="BG391" s="813"/>
      <c r="BH391" s="813"/>
      <c r="BI391" s="814"/>
    </row>
    <row r="392" spans="1:61" ht="6.75" customHeight="1" x14ac:dyDescent="0.3">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row>
    <row r="393" spans="1:61" ht="15.75" customHeight="1" x14ac:dyDescent="0.3">
      <c r="A393" s="498"/>
      <c r="B393" s="498"/>
      <c r="C393" s="498"/>
      <c r="D393" s="498"/>
      <c r="E393" s="498"/>
      <c r="F393" s="498"/>
      <c r="G393" s="498"/>
      <c r="H393" s="498"/>
      <c r="I393" s="498"/>
      <c r="J393" s="498"/>
      <c r="K393" s="498"/>
      <c r="L393" s="498"/>
      <c r="M393" s="498"/>
      <c r="N393" s="498"/>
      <c r="O393" s="498"/>
      <c r="P393" s="498"/>
      <c r="Q393" s="498"/>
      <c r="R393" s="498"/>
      <c r="S393" s="498"/>
      <c r="T393" s="498"/>
      <c r="U393" s="498"/>
      <c r="V393" s="498"/>
      <c r="W393" s="498"/>
      <c r="X393" s="498"/>
      <c r="Y393" s="498"/>
      <c r="Z393" s="498"/>
      <c r="AA393" s="498"/>
      <c r="AB393" s="498"/>
      <c r="AC393" s="498"/>
      <c r="AD393" s="498"/>
      <c r="AE393" s="498"/>
      <c r="AF393" s="498"/>
      <c r="AG393" s="498"/>
      <c r="AH393" s="498"/>
      <c r="AI393" s="498"/>
      <c r="AJ393" s="498"/>
      <c r="AK393" s="498"/>
      <c r="AL393" s="498"/>
      <c r="AM393" s="498"/>
      <c r="AN393" s="498"/>
      <c r="AO393" s="498"/>
      <c r="AP393" s="498"/>
      <c r="AQ393" s="498"/>
      <c r="AR393" s="50"/>
      <c r="AS393" s="50"/>
      <c r="AT393" s="50"/>
      <c r="AU393" s="50"/>
      <c r="AV393" s="50"/>
      <c r="AW393" s="50"/>
      <c r="AX393" s="50"/>
      <c r="AY393" s="50"/>
      <c r="AZ393" s="50"/>
      <c r="BA393" s="50"/>
      <c r="BB393" s="50"/>
      <c r="BC393" s="50"/>
      <c r="BD393" s="50"/>
      <c r="BE393" s="50"/>
      <c r="BF393" s="50"/>
      <c r="BG393" s="50"/>
      <c r="BH393" s="50"/>
      <c r="BI393" s="50"/>
    </row>
    <row r="394" spans="1:61" ht="6.75" customHeight="1" x14ac:dyDescent="0.3">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row>
    <row r="395" spans="1:61" x14ac:dyDescent="0.3">
      <c r="A395" s="151"/>
      <c r="B395" s="157"/>
      <c r="C395" s="157"/>
      <c r="D395" s="157"/>
      <c r="E395" s="157"/>
      <c r="F395" s="157"/>
      <c r="G395" s="157"/>
      <c r="H395" s="642" t="s">
        <v>0</v>
      </c>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3"/>
      <c r="AL395" s="643"/>
      <c r="AM395" s="643"/>
      <c r="AN395" s="643"/>
      <c r="AO395" s="643"/>
      <c r="AP395" s="643"/>
      <c r="AQ395" s="157"/>
      <c r="AR395" s="157"/>
      <c r="AS395" s="157"/>
      <c r="AT395" s="157"/>
      <c r="AU395" s="157"/>
      <c r="AV395" s="157"/>
      <c r="AW395" s="157"/>
      <c r="AX395" s="157"/>
      <c r="AY395" s="157"/>
      <c r="AZ395" s="157"/>
      <c r="BA395" s="157"/>
      <c r="BB395" s="157"/>
      <c r="BC395" s="157"/>
      <c r="BD395" s="157"/>
      <c r="BE395" s="157"/>
      <c r="BF395" s="157"/>
      <c r="BG395" s="157"/>
      <c r="BH395" s="157"/>
      <c r="BI395" s="158"/>
    </row>
    <row r="396" spans="1:61" x14ac:dyDescent="0.3">
      <c r="A396" s="152"/>
      <c r="B396" s="50"/>
      <c r="C396" s="50"/>
      <c r="D396" s="50"/>
      <c r="E396" s="50"/>
      <c r="F396" s="50"/>
      <c r="G396" s="50"/>
      <c r="H396" s="361"/>
      <c r="I396" s="361"/>
      <c r="J396" s="361"/>
      <c r="K396" s="361"/>
      <c r="L396" s="361"/>
      <c r="M396" s="361"/>
      <c r="N396" s="361"/>
      <c r="O396" s="361"/>
      <c r="P396" s="361"/>
      <c r="Q396" s="361"/>
      <c r="R396" s="361"/>
      <c r="S396" s="361"/>
      <c r="T396" s="361"/>
      <c r="U396" s="361"/>
      <c r="V396" s="361"/>
      <c r="W396" s="361"/>
      <c r="X396" s="361"/>
      <c r="Y396" s="361"/>
      <c r="Z396" s="361"/>
      <c r="AA396" s="361"/>
      <c r="AB396" s="361"/>
      <c r="AC396" s="361"/>
      <c r="AD396" s="361"/>
      <c r="AE396" s="361"/>
      <c r="AF396" s="361"/>
      <c r="AG396" s="361"/>
      <c r="AH396" s="361"/>
      <c r="AI396" s="361"/>
      <c r="AJ396" s="361"/>
      <c r="AK396" s="361"/>
      <c r="AL396" s="361"/>
      <c r="AM396" s="361"/>
      <c r="AN396" s="361"/>
      <c r="AO396" s="361"/>
      <c r="AP396" s="361"/>
      <c r="AQ396" s="362" t="s">
        <v>380</v>
      </c>
      <c r="AR396" s="363"/>
      <c r="AS396" s="363"/>
      <c r="AT396" s="363"/>
      <c r="AU396" s="363"/>
      <c r="AV396" s="363"/>
      <c r="AW396" s="363"/>
      <c r="AX396" s="363"/>
      <c r="AY396" s="363"/>
      <c r="AZ396" s="363"/>
      <c r="BA396" s="363"/>
      <c r="BB396" s="363"/>
      <c r="BC396" s="363"/>
      <c r="BD396" s="363"/>
      <c r="BE396" s="363"/>
      <c r="BF396" s="363"/>
      <c r="BG396" s="363"/>
      <c r="BH396" s="363"/>
      <c r="BI396" s="364"/>
    </row>
    <row r="397" spans="1:61" x14ac:dyDescent="0.3">
      <c r="A397" s="152"/>
      <c r="B397" s="50"/>
      <c r="C397" s="50"/>
      <c r="D397" s="50"/>
      <c r="E397" s="50"/>
      <c r="F397" s="50"/>
      <c r="G397" s="50"/>
      <c r="H397" s="361" t="s">
        <v>1</v>
      </c>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1"/>
      <c r="AJ397" s="361"/>
      <c r="AK397" s="361"/>
      <c r="AL397" s="361"/>
      <c r="AM397" s="361"/>
      <c r="AN397" s="361"/>
      <c r="AO397" s="361"/>
      <c r="AP397" s="361"/>
      <c r="AQ397" s="365"/>
      <c r="AR397" s="366"/>
      <c r="AS397" s="366"/>
      <c r="AT397" s="366"/>
      <c r="AU397" s="366"/>
      <c r="AV397" s="366"/>
      <c r="AW397" s="366"/>
      <c r="AX397" s="366"/>
      <c r="AY397" s="366"/>
      <c r="AZ397" s="366"/>
      <c r="BA397" s="366"/>
      <c r="BB397" s="366"/>
      <c r="BC397" s="366"/>
      <c r="BD397" s="366"/>
      <c r="BE397" s="366"/>
      <c r="BF397" s="366"/>
      <c r="BG397" s="366"/>
      <c r="BH397" s="366"/>
      <c r="BI397" s="367"/>
    </row>
    <row r="398" spans="1:61" x14ac:dyDescent="0.3">
      <c r="A398" s="152"/>
      <c r="B398" s="50"/>
      <c r="C398" s="50"/>
      <c r="D398" s="50"/>
      <c r="E398" s="50"/>
      <c r="F398" s="50"/>
      <c r="G398" s="50"/>
      <c r="H398" s="368"/>
      <c r="I398" s="368"/>
      <c r="J398" s="368"/>
      <c r="K398" s="368"/>
      <c r="L398" s="368"/>
      <c r="M398" s="368"/>
      <c r="N398" s="368"/>
      <c r="O398" s="368"/>
      <c r="P398" s="368"/>
      <c r="Q398" s="368"/>
      <c r="R398" s="368"/>
      <c r="S398" s="368"/>
      <c r="T398" s="368"/>
      <c r="U398" s="368"/>
      <c r="V398" s="368"/>
      <c r="W398" s="368"/>
      <c r="X398" s="368"/>
      <c r="Y398" s="368"/>
      <c r="Z398" s="368"/>
      <c r="AA398" s="368"/>
      <c r="AB398" s="368"/>
      <c r="AC398" s="368"/>
      <c r="AD398" s="368"/>
      <c r="AE398" s="368"/>
      <c r="AF398" s="368"/>
      <c r="AG398" s="368"/>
      <c r="AH398" s="368"/>
      <c r="AI398" s="368"/>
      <c r="AJ398" s="368"/>
      <c r="AK398" s="368"/>
      <c r="AL398" s="368"/>
      <c r="AM398" s="368"/>
      <c r="AN398" s="368"/>
      <c r="AO398" s="368"/>
      <c r="AP398" s="368"/>
      <c r="AQ398" s="369">
        <v>2022</v>
      </c>
      <c r="AR398" s="370"/>
      <c r="AS398" s="370"/>
      <c r="AT398" s="370"/>
      <c r="AU398" s="370"/>
      <c r="AV398" s="370"/>
      <c r="AW398" s="370"/>
      <c r="AX398" s="370"/>
      <c r="AY398" s="371"/>
      <c r="AZ398" s="369" t="s">
        <v>257</v>
      </c>
      <c r="BA398" s="370"/>
      <c r="BB398" s="370"/>
      <c r="BC398" s="370"/>
      <c r="BD398" s="370"/>
      <c r="BE398" s="370"/>
      <c r="BF398" s="370"/>
      <c r="BG398" s="370"/>
      <c r="BH398" s="370"/>
      <c r="BI398" s="371"/>
    </row>
    <row r="399" spans="1:61" ht="18" x14ac:dyDescent="0.35">
      <c r="A399" s="153"/>
      <c r="B399" s="50"/>
      <c r="C399" s="50"/>
      <c r="D399" s="50"/>
      <c r="E399" s="50"/>
      <c r="F399" s="50"/>
      <c r="G399" s="50"/>
      <c r="H399" s="614" t="s">
        <v>157</v>
      </c>
      <c r="I399" s="614"/>
      <c r="J399" s="614"/>
      <c r="K399" s="614"/>
      <c r="L399" s="614"/>
      <c r="M399" s="614"/>
      <c r="N399" s="614"/>
      <c r="O399" s="614"/>
      <c r="P399" s="614"/>
      <c r="Q399" s="614"/>
      <c r="R399" s="614"/>
      <c r="S399" s="614"/>
      <c r="T399" s="614"/>
      <c r="U399" s="614"/>
      <c r="V399" s="614"/>
      <c r="W399" s="614"/>
      <c r="X399" s="614"/>
      <c r="Y399" s="614"/>
      <c r="Z399" s="614"/>
      <c r="AA399" s="614"/>
      <c r="AB399" s="614"/>
      <c r="AC399" s="614"/>
      <c r="AD399" s="614"/>
      <c r="AE399" s="614"/>
      <c r="AF399" s="614"/>
      <c r="AG399" s="614"/>
      <c r="AH399" s="614"/>
      <c r="AI399" s="614"/>
      <c r="AJ399" s="614"/>
      <c r="AK399" s="614"/>
      <c r="AL399" s="614"/>
      <c r="AM399" s="614"/>
      <c r="AN399" s="614"/>
      <c r="AO399" s="614"/>
      <c r="AP399" s="614"/>
      <c r="AQ399" s="614"/>
      <c r="AR399" s="614"/>
      <c r="AS399" s="614"/>
      <c r="AT399" s="614"/>
      <c r="AU399" s="614"/>
      <c r="AV399" s="614"/>
      <c r="AW399" s="614"/>
      <c r="AX399" s="614"/>
      <c r="AY399" s="614"/>
      <c r="AZ399" s="614"/>
      <c r="BA399" s="614"/>
      <c r="BB399" s="614"/>
      <c r="BC399" s="614"/>
      <c r="BD399" s="614"/>
      <c r="BE399" s="614"/>
      <c r="BF399" s="614"/>
      <c r="BG399" s="614"/>
      <c r="BH399" s="614"/>
      <c r="BI399" s="614"/>
    </row>
    <row r="400" spans="1:61" x14ac:dyDescent="0.3">
      <c r="A400" s="373"/>
      <c r="B400" s="373"/>
      <c r="C400" s="373"/>
      <c r="D400" s="373"/>
      <c r="E400" s="373"/>
      <c r="F400" s="373"/>
      <c r="G400" s="373"/>
      <c r="H400" s="373"/>
      <c r="I400" s="373"/>
      <c r="J400" s="373"/>
      <c r="K400" s="373"/>
      <c r="L400" s="373"/>
      <c r="M400" s="373"/>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3"/>
      <c r="AK400" s="373"/>
      <c r="AL400" s="373"/>
      <c r="AM400" s="373"/>
      <c r="AN400" s="373"/>
      <c r="AO400" s="373"/>
      <c r="AP400" s="373"/>
      <c r="AQ400" s="373"/>
      <c r="AR400" s="373"/>
      <c r="AS400" s="373"/>
      <c r="AT400" s="373"/>
      <c r="AU400" s="373"/>
      <c r="AV400" s="373"/>
      <c r="AW400" s="373"/>
      <c r="AX400" s="373"/>
      <c r="AY400" s="373"/>
      <c r="AZ400" s="373"/>
      <c r="BA400" s="373"/>
      <c r="BB400" s="373"/>
      <c r="BC400" s="373"/>
      <c r="BD400" s="373"/>
      <c r="BE400" s="373"/>
      <c r="BF400" s="373"/>
      <c r="BG400" s="373"/>
      <c r="BH400" s="373"/>
      <c r="BI400" s="373"/>
    </row>
    <row r="401" spans="1:61" ht="23.25" customHeight="1" x14ac:dyDescent="0.3">
      <c r="A401" s="401"/>
      <c r="B401" s="401"/>
      <c r="C401" s="401"/>
      <c r="D401" s="401"/>
      <c r="E401" s="401"/>
      <c r="F401" s="401"/>
      <c r="G401" s="401"/>
      <c r="H401" s="401"/>
      <c r="I401" s="401"/>
      <c r="J401" s="401"/>
      <c r="K401" s="401"/>
      <c r="L401" s="401"/>
      <c r="M401" s="401"/>
      <c r="N401" s="401"/>
      <c r="O401" s="401"/>
      <c r="P401" s="401"/>
      <c r="Q401" s="401"/>
      <c r="R401" s="401"/>
      <c r="S401" s="401"/>
      <c r="T401" s="401"/>
      <c r="U401" s="401"/>
      <c r="V401" s="401"/>
      <c r="W401" s="401"/>
      <c r="X401" s="401"/>
      <c r="Y401" s="401"/>
      <c r="Z401" s="401"/>
      <c r="AA401" s="401"/>
      <c r="AB401" s="401"/>
      <c r="AC401" s="401"/>
      <c r="AD401" s="401"/>
      <c r="AE401" s="401"/>
      <c r="AF401" s="401"/>
      <c r="AG401" s="401"/>
      <c r="AH401" s="401"/>
      <c r="AI401" s="401"/>
      <c r="AJ401" s="401"/>
      <c r="AK401" s="401"/>
      <c r="AL401" s="401"/>
      <c r="AM401" s="401"/>
      <c r="AN401" s="401"/>
      <c r="AO401" s="401"/>
      <c r="AP401" s="401"/>
      <c r="AQ401" s="401"/>
      <c r="AR401" s="401"/>
      <c r="AS401" s="401"/>
      <c r="AT401" s="401"/>
      <c r="AU401" s="401"/>
      <c r="AV401" s="401"/>
      <c r="AW401" s="401"/>
      <c r="AX401" s="401"/>
      <c r="AY401" s="401"/>
      <c r="AZ401" s="401"/>
      <c r="BA401" s="401"/>
      <c r="BB401" s="401"/>
      <c r="BC401" s="401"/>
      <c r="BD401" s="401"/>
      <c r="BE401" s="401"/>
      <c r="BF401" s="401"/>
      <c r="BG401" s="401"/>
      <c r="BH401" s="401"/>
      <c r="BI401" s="401"/>
    </row>
    <row r="402" spans="1:61" x14ac:dyDescent="0.3">
      <c r="A402" s="635" t="s">
        <v>166</v>
      </c>
      <c r="B402" s="636"/>
      <c r="C402" s="636"/>
      <c r="D402" s="636"/>
      <c r="E402" s="636"/>
      <c r="F402" s="636"/>
      <c r="G402" s="636"/>
      <c r="H402" s="636"/>
      <c r="I402" s="636"/>
      <c r="J402" s="636"/>
      <c r="K402" s="636"/>
      <c r="L402" s="636"/>
      <c r="M402" s="636"/>
      <c r="N402" s="636"/>
      <c r="O402" s="636"/>
      <c r="P402" s="636"/>
      <c r="Q402" s="636"/>
      <c r="R402" s="636"/>
      <c r="S402" s="636"/>
      <c r="T402" s="636"/>
      <c r="U402" s="636"/>
      <c r="V402" s="636"/>
      <c r="W402" s="636"/>
      <c r="X402" s="636"/>
      <c r="Y402" s="636"/>
      <c r="Z402" s="636"/>
      <c r="AA402" s="636"/>
      <c r="AB402" s="636"/>
      <c r="AC402" s="636"/>
      <c r="AD402" s="636"/>
      <c r="AE402" s="636"/>
      <c r="AF402" s="636"/>
      <c r="AG402" s="636"/>
      <c r="AH402" s="636"/>
      <c r="AI402" s="636"/>
      <c r="AJ402" s="636"/>
      <c r="AK402" s="636"/>
      <c r="AL402" s="636"/>
      <c r="AM402" s="636"/>
      <c r="AN402" s="636"/>
      <c r="AO402" s="636"/>
      <c r="AP402" s="636"/>
      <c r="AQ402" s="636"/>
      <c r="AR402" s="636"/>
      <c r="AS402" s="636"/>
      <c r="AT402" s="636"/>
      <c r="AU402" s="636"/>
      <c r="AV402" s="636"/>
      <c r="AW402" s="636"/>
      <c r="AX402" s="636"/>
      <c r="AY402" s="636"/>
      <c r="AZ402" s="636"/>
      <c r="BA402" s="636"/>
      <c r="BB402" s="636"/>
      <c r="BC402" s="636"/>
      <c r="BD402" s="636"/>
      <c r="BE402" s="636"/>
      <c r="BF402" s="636"/>
      <c r="BG402" s="636"/>
      <c r="BH402" s="636"/>
      <c r="BI402" s="637"/>
    </row>
    <row r="403" spans="1:61" ht="32.25" customHeight="1" x14ac:dyDescent="0.3">
      <c r="A403" s="638" t="s">
        <v>160</v>
      </c>
      <c r="B403" s="629"/>
      <c r="C403" s="629"/>
      <c r="D403" s="629"/>
      <c r="E403" s="639" t="s">
        <v>159</v>
      </c>
      <c r="F403" s="639"/>
      <c r="G403" s="639"/>
      <c r="H403" s="639"/>
      <c r="I403" s="639"/>
      <c r="J403" s="639"/>
      <c r="K403" s="639"/>
      <c r="L403" s="639"/>
      <c r="M403" s="639"/>
      <c r="N403" s="639"/>
      <c r="O403" s="639"/>
      <c r="P403" s="639"/>
      <c r="Q403" s="639"/>
      <c r="R403" s="639"/>
      <c r="S403" s="639"/>
      <c r="T403" s="639"/>
      <c r="U403" s="639"/>
      <c r="V403" s="639"/>
      <c r="W403" s="639"/>
      <c r="X403" s="639"/>
      <c r="Y403" s="639"/>
      <c r="Z403" s="639"/>
      <c r="AA403" s="639"/>
      <c r="AB403" s="639"/>
      <c r="AC403" s="639"/>
      <c r="AD403" s="639"/>
      <c r="AE403" s="639"/>
      <c r="AF403" s="639"/>
      <c r="AG403" s="639"/>
      <c r="AH403" s="639"/>
      <c r="AI403" s="639"/>
      <c r="AJ403" s="639"/>
      <c r="AK403" s="639"/>
      <c r="AL403" s="639"/>
      <c r="AM403" s="639"/>
      <c r="AN403" s="639"/>
      <c r="AO403" s="639"/>
      <c r="AP403" s="639"/>
      <c r="AQ403" s="629" t="s">
        <v>158</v>
      </c>
      <c r="AR403" s="629"/>
      <c r="AS403" s="629"/>
      <c r="AT403" s="629"/>
      <c r="AU403" s="629"/>
      <c r="AV403" s="629"/>
      <c r="AW403" s="629"/>
      <c r="AX403" s="629"/>
      <c r="AY403" s="629"/>
      <c r="AZ403" s="629"/>
      <c r="BA403" s="629"/>
      <c r="BB403" s="629"/>
      <c r="BC403" s="629"/>
      <c r="BD403" s="629"/>
      <c r="BE403" s="629"/>
      <c r="BF403" s="629"/>
      <c r="BG403" s="629"/>
      <c r="BH403" s="629"/>
      <c r="BI403" s="630"/>
    </row>
    <row r="404" spans="1:61" ht="27" customHeight="1" x14ac:dyDescent="0.3">
      <c r="A404" s="860" t="s">
        <v>432</v>
      </c>
      <c r="B404" s="861"/>
      <c r="C404" s="861"/>
      <c r="D404" s="861"/>
      <c r="E404" s="861"/>
      <c r="F404" s="861"/>
      <c r="G404" s="861"/>
      <c r="H404" s="861"/>
      <c r="I404" s="861"/>
      <c r="J404" s="861"/>
      <c r="K404" s="861"/>
      <c r="L404" s="861"/>
      <c r="M404" s="861"/>
      <c r="N404" s="861"/>
      <c r="O404" s="861"/>
      <c r="P404" s="861"/>
      <c r="Q404" s="861"/>
      <c r="R404" s="861"/>
      <c r="S404" s="861"/>
      <c r="T404" s="861"/>
      <c r="U404" s="861"/>
      <c r="V404" s="861"/>
      <c r="W404" s="861"/>
      <c r="X404" s="861"/>
      <c r="Y404" s="861"/>
      <c r="Z404" s="861"/>
      <c r="AA404" s="861"/>
      <c r="AB404" s="861"/>
      <c r="AC404" s="861"/>
      <c r="AD404" s="861"/>
      <c r="AE404" s="861"/>
      <c r="AF404" s="861"/>
      <c r="AG404" s="861"/>
      <c r="AH404" s="861"/>
      <c r="AI404" s="861"/>
      <c r="AJ404" s="861"/>
      <c r="AK404" s="861"/>
      <c r="AL404" s="861"/>
      <c r="AM404" s="861"/>
      <c r="AN404" s="861"/>
      <c r="AO404" s="861"/>
      <c r="AP404" s="861"/>
      <c r="AQ404" s="628" t="s">
        <v>151</v>
      </c>
      <c r="AR404" s="628"/>
      <c r="AS404" s="628"/>
      <c r="AT404" s="628"/>
      <c r="AU404" s="628"/>
      <c r="AV404" s="628"/>
      <c r="AW404" s="628"/>
      <c r="AX404" s="628"/>
      <c r="AY404" s="628"/>
      <c r="AZ404" s="640" t="s">
        <v>152</v>
      </c>
      <c r="BA404" s="628"/>
      <c r="BB404" s="628"/>
      <c r="BC404" s="628"/>
      <c r="BD404" s="628"/>
      <c r="BE404" s="628"/>
      <c r="BF404" s="628"/>
      <c r="BG404" s="628"/>
      <c r="BH404" s="628"/>
      <c r="BI404" s="641"/>
    </row>
    <row r="405" spans="1:61" ht="15" customHeight="1" x14ac:dyDescent="0.3">
      <c r="A405" s="633" t="s">
        <v>161</v>
      </c>
      <c r="B405" s="634"/>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34"/>
      <c r="AL405" s="634"/>
      <c r="AM405" s="634"/>
      <c r="AN405" s="634"/>
      <c r="AO405" s="634"/>
      <c r="AP405" s="634"/>
      <c r="AQ405" s="631"/>
      <c r="AR405" s="631"/>
      <c r="AS405" s="631"/>
      <c r="AT405" s="631"/>
      <c r="AU405" s="631"/>
      <c r="AV405" s="631"/>
      <c r="AW405" s="631"/>
      <c r="AX405" s="631"/>
      <c r="AY405" s="631"/>
      <c r="AZ405" s="631"/>
      <c r="BA405" s="631"/>
      <c r="BB405" s="631"/>
      <c r="BC405" s="631"/>
      <c r="BD405" s="631"/>
      <c r="BE405" s="631"/>
      <c r="BF405" s="631"/>
      <c r="BG405" s="631"/>
      <c r="BH405" s="631"/>
      <c r="BI405" s="632"/>
    </row>
    <row r="406" spans="1:61" x14ac:dyDescent="0.3">
      <c r="A406" s="862" t="s">
        <v>425</v>
      </c>
      <c r="B406" s="863"/>
      <c r="C406" s="863"/>
      <c r="D406" s="863"/>
      <c r="E406" s="624" t="s">
        <v>426</v>
      </c>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24"/>
      <c r="AL406" s="624"/>
      <c r="AM406" s="624"/>
      <c r="AN406" s="624"/>
      <c r="AO406" s="624"/>
      <c r="AP406" s="624"/>
      <c r="AQ406" s="864"/>
      <c r="AR406" s="864"/>
      <c r="AS406" s="864"/>
      <c r="AT406" s="864"/>
      <c r="AU406" s="864"/>
      <c r="AV406" s="864"/>
      <c r="AW406" s="864"/>
      <c r="AX406" s="864"/>
      <c r="AY406" s="864"/>
      <c r="AZ406" s="864"/>
      <c r="BA406" s="864"/>
      <c r="BB406" s="864"/>
      <c r="BC406" s="864"/>
      <c r="BD406" s="864"/>
      <c r="BE406" s="864"/>
      <c r="BF406" s="864"/>
      <c r="BG406" s="864"/>
      <c r="BH406" s="864"/>
      <c r="BI406" s="864"/>
    </row>
    <row r="407" spans="1:61" ht="15" customHeight="1" x14ac:dyDescent="0.3">
      <c r="A407" s="626"/>
      <c r="B407" s="627"/>
      <c r="C407" s="627"/>
      <c r="D407" s="627"/>
      <c r="E407" s="624" t="s">
        <v>427</v>
      </c>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24"/>
      <c r="AL407" s="624"/>
      <c r="AM407" s="624"/>
      <c r="AN407" s="624"/>
      <c r="AO407" s="624"/>
      <c r="AP407" s="624"/>
      <c r="AQ407" s="623"/>
      <c r="AR407" s="623"/>
      <c r="AS407" s="623"/>
      <c r="AT407" s="623"/>
      <c r="AU407" s="623"/>
      <c r="AV407" s="623"/>
      <c r="AW407" s="623"/>
      <c r="AX407" s="623"/>
      <c r="AY407" s="623"/>
      <c r="AZ407" s="623"/>
      <c r="BA407" s="623"/>
      <c r="BB407" s="623"/>
      <c r="BC407" s="623"/>
      <c r="BD407" s="623"/>
      <c r="BE407" s="623"/>
      <c r="BF407" s="623"/>
      <c r="BG407" s="623"/>
      <c r="BH407" s="623"/>
      <c r="BI407" s="623"/>
    </row>
    <row r="408" spans="1:61" x14ac:dyDescent="0.3">
      <c r="A408" s="626"/>
      <c r="B408" s="627"/>
      <c r="C408" s="627"/>
      <c r="D408" s="627"/>
      <c r="E408" s="624" t="s">
        <v>428</v>
      </c>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4"/>
      <c r="AL408" s="624"/>
      <c r="AM408" s="624"/>
      <c r="AN408" s="624"/>
      <c r="AO408" s="624"/>
      <c r="AP408" s="624"/>
      <c r="AQ408" s="623"/>
      <c r="AR408" s="623"/>
      <c r="AS408" s="623"/>
      <c r="AT408" s="623"/>
      <c r="AU408" s="623"/>
      <c r="AV408" s="623"/>
      <c r="AW408" s="623"/>
      <c r="AX408" s="623"/>
      <c r="AY408" s="623"/>
      <c r="AZ408" s="623"/>
      <c r="BA408" s="623"/>
      <c r="BB408" s="623"/>
      <c r="BC408" s="623"/>
      <c r="BD408" s="623"/>
      <c r="BE408" s="623"/>
      <c r="BF408" s="623"/>
      <c r="BG408" s="623"/>
      <c r="BH408" s="623"/>
      <c r="BI408" s="623"/>
    </row>
    <row r="409" spans="1:61" x14ac:dyDescent="0.3">
      <c r="A409" s="626"/>
      <c r="B409" s="627"/>
      <c r="C409" s="627"/>
      <c r="D409" s="627"/>
      <c r="E409" s="624" t="s">
        <v>429</v>
      </c>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24"/>
      <c r="AL409" s="624"/>
      <c r="AM409" s="624"/>
      <c r="AN409" s="624"/>
      <c r="AO409" s="624"/>
      <c r="AP409" s="624"/>
      <c r="AQ409" s="623"/>
      <c r="AR409" s="623"/>
      <c r="AS409" s="623"/>
      <c r="AT409" s="623"/>
      <c r="AU409" s="623"/>
      <c r="AV409" s="623"/>
      <c r="AW409" s="623"/>
      <c r="AX409" s="623"/>
      <c r="AY409" s="623"/>
      <c r="AZ409" s="623"/>
      <c r="BA409" s="623"/>
      <c r="BB409" s="623"/>
      <c r="BC409" s="623"/>
      <c r="BD409" s="623"/>
      <c r="BE409" s="623"/>
      <c r="BF409" s="623"/>
      <c r="BG409" s="623"/>
      <c r="BH409" s="623"/>
      <c r="BI409" s="623"/>
    </row>
    <row r="410" spans="1:61" x14ac:dyDescent="0.3">
      <c r="A410" s="626"/>
      <c r="B410" s="627"/>
      <c r="C410" s="627"/>
      <c r="D410" s="627"/>
      <c r="E410" s="624" t="s">
        <v>430</v>
      </c>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24"/>
      <c r="AL410" s="624"/>
      <c r="AM410" s="624"/>
      <c r="AN410" s="624"/>
      <c r="AO410" s="624"/>
      <c r="AP410" s="624"/>
      <c r="AQ410" s="623"/>
      <c r="AR410" s="623"/>
      <c r="AS410" s="623"/>
      <c r="AT410" s="623"/>
      <c r="AU410" s="623"/>
      <c r="AV410" s="623"/>
      <c r="AW410" s="623"/>
      <c r="AX410" s="623"/>
      <c r="AY410" s="623"/>
      <c r="AZ410" s="623"/>
      <c r="BA410" s="623"/>
      <c r="BB410" s="623"/>
      <c r="BC410" s="623"/>
      <c r="BD410" s="623"/>
      <c r="BE410" s="623"/>
      <c r="BF410" s="623"/>
      <c r="BG410" s="623"/>
      <c r="BH410" s="623"/>
      <c r="BI410" s="623"/>
    </row>
    <row r="411" spans="1:61" x14ac:dyDescent="0.3">
      <c r="A411" s="619"/>
      <c r="B411" s="620"/>
      <c r="C411" s="620"/>
      <c r="D411" s="620"/>
      <c r="E411" s="621" t="s">
        <v>162</v>
      </c>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c r="AC411" s="621"/>
      <c r="AD411" s="621"/>
      <c r="AE411" s="621"/>
      <c r="AF411" s="621"/>
      <c r="AG411" s="621"/>
      <c r="AH411" s="621"/>
      <c r="AI411" s="621"/>
      <c r="AJ411" s="621"/>
      <c r="AK411" s="621"/>
      <c r="AL411" s="621"/>
      <c r="AM411" s="621"/>
      <c r="AN411" s="621"/>
      <c r="AO411" s="621"/>
      <c r="AP411" s="621"/>
      <c r="AQ411" s="622">
        <f>SUM(AQ407:AY410)</f>
        <v>0</v>
      </c>
      <c r="AR411" s="622"/>
      <c r="AS411" s="622"/>
      <c r="AT411" s="622"/>
      <c r="AU411" s="622"/>
      <c r="AV411" s="622"/>
      <c r="AW411" s="622"/>
      <c r="AX411" s="622"/>
      <c r="AY411" s="622"/>
      <c r="AZ411" s="622">
        <f>SUM(AZ407:BI410)</f>
        <v>0</v>
      </c>
      <c r="BA411" s="622"/>
      <c r="BB411" s="622"/>
      <c r="BC411" s="622"/>
      <c r="BD411" s="622"/>
      <c r="BE411" s="622"/>
      <c r="BF411" s="622"/>
      <c r="BG411" s="622"/>
      <c r="BH411" s="622"/>
      <c r="BI411" s="622"/>
    </row>
    <row r="412" spans="1:61" ht="15.6" x14ac:dyDescent="0.3">
      <c r="A412" s="865" t="s">
        <v>167</v>
      </c>
      <c r="B412" s="866"/>
      <c r="C412" s="866"/>
      <c r="D412" s="866"/>
      <c r="E412" s="866"/>
      <c r="F412" s="866"/>
      <c r="G412" s="866"/>
      <c r="H412" s="866"/>
      <c r="I412" s="866"/>
      <c r="J412" s="866"/>
      <c r="K412" s="866"/>
      <c r="L412" s="866"/>
      <c r="M412" s="866"/>
      <c r="N412" s="866"/>
      <c r="O412" s="866"/>
      <c r="P412" s="866"/>
      <c r="Q412" s="866"/>
      <c r="R412" s="866"/>
      <c r="S412" s="866"/>
      <c r="T412" s="866"/>
      <c r="U412" s="866"/>
      <c r="V412" s="866"/>
      <c r="W412" s="866"/>
      <c r="X412" s="866"/>
      <c r="Y412" s="866"/>
      <c r="Z412" s="866"/>
      <c r="AA412" s="866"/>
      <c r="AB412" s="866"/>
      <c r="AC412" s="866"/>
      <c r="AD412" s="866"/>
      <c r="AE412" s="866"/>
      <c r="AF412" s="866"/>
      <c r="AG412" s="866"/>
      <c r="AH412" s="866"/>
      <c r="AI412" s="866"/>
      <c r="AJ412" s="866"/>
      <c r="AK412" s="866"/>
      <c r="AL412" s="866"/>
      <c r="AM412" s="866"/>
      <c r="AN412" s="866"/>
      <c r="AO412" s="866"/>
      <c r="AP412" s="866"/>
      <c r="AQ412" s="866"/>
      <c r="AR412" s="866"/>
      <c r="AS412" s="866"/>
      <c r="AT412" s="866"/>
      <c r="AU412" s="866"/>
      <c r="AV412" s="866"/>
      <c r="AW412" s="866"/>
      <c r="AX412" s="866"/>
      <c r="AY412" s="866"/>
      <c r="AZ412" s="866"/>
      <c r="BA412" s="866"/>
      <c r="BB412" s="866"/>
      <c r="BC412" s="866"/>
      <c r="BD412" s="866"/>
      <c r="BE412" s="866"/>
      <c r="BF412" s="866"/>
      <c r="BG412" s="866"/>
      <c r="BH412" s="866"/>
      <c r="BI412" s="867"/>
    </row>
    <row r="413" spans="1:61" x14ac:dyDescent="0.3">
      <c r="A413" s="862" t="s">
        <v>433</v>
      </c>
      <c r="B413" s="863"/>
      <c r="C413" s="863"/>
      <c r="D413" s="863"/>
      <c r="E413" s="624" t="s">
        <v>431</v>
      </c>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24"/>
      <c r="AL413" s="624"/>
      <c r="AM413" s="624"/>
      <c r="AN413" s="624"/>
      <c r="AO413" s="624"/>
      <c r="AP413" s="624"/>
      <c r="AQ413" s="625"/>
      <c r="AR413" s="625"/>
      <c r="AS413" s="625"/>
      <c r="AT413" s="625"/>
      <c r="AU413" s="625"/>
      <c r="AV413" s="625"/>
      <c r="AW413" s="625"/>
      <c r="AX413" s="625"/>
      <c r="AY413" s="625"/>
      <c r="AZ413" s="625"/>
      <c r="BA413" s="625"/>
      <c r="BB413" s="625"/>
      <c r="BC413" s="625"/>
      <c r="BD413" s="625"/>
      <c r="BE413" s="625"/>
      <c r="BF413" s="625"/>
      <c r="BG413" s="625"/>
      <c r="BH413" s="625"/>
      <c r="BI413" s="625"/>
    </row>
    <row r="414" spans="1:61" x14ac:dyDescent="0.3">
      <c r="A414" s="619"/>
      <c r="B414" s="620"/>
      <c r="C414" s="620"/>
      <c r="D414" s="620"/>
      <c r="E414" s="621" t="s">
        <v>163</v>
      </c>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c r="AC414" s="621"/>
      <c r="AD414" s="621"/>
      <c r="AE414" s="621"/>
      <c r="AF414" s="621"/>
      <c r="AG414" s="621"/>
      <c r="AH414" s="621"/>
      <c r="AI414" s="621"/>
      <c r="AJ414" s="621"/>
      <c r="AK414" s="621"/>
      <c r="AL414" s="621"/>
      <c r="AM414" s="621"/>
      <c r="AN414" s="621"/>
      <c r="AO414" s="621"/>
      <c r="AP414" s="621"/>
      <c r="AQ414" s="622">
        <f>SUM(AQ413)</f>
        <v>0</v>
      </c>
      <c r="AR414" s="622"/>
      <c r="AS414" s="622"/>
      <c r="AT414" s="622"/>
      <c r="AU414" s="622"/>
      <c r="AV414" s="622"/>
      <c r="AW414" s="622"/>
      <c r="AX414" s="622"/>
      <c r="AY414" s="622"/>
      <c r="AZ414" s="622">
        <f>SUM(AZ413)</f>
        <v>0</v>
      </c>
      <c r="BA414" s="622"/>
      <c r="BB414" s="622"/>
      <c r="BC414" s="622"/>
      <c r="BD414" s="622"/>
      <c r="BE414" s="622"/>
      <c r="BF414" s="622"/>
      <c r="BG414" s="622"/>
      <c r="BH414" s="622"/>
      <c r="BI414" s="622"/>
    </row>
    <row r="415" spans="1:61" ht="15.6" x14ac:dyDescent="0.3">
      <c r="A415" s="865" t="s">
        <v>168</v>
      </c>
      <c r="B415" s="866"/>
      <c r="C415" s="866"/>
      <c r="D415" s="866"/>
      <c r="E415" s="866"/>
      <c r="F415" s="866"/>
      <c r="G415" s="866"/>
      <c r="H415" s="866"/>
      <c r="I415" s="866"/>
      <c r="J415" s="866"/>
      <c r="K415" s="866"/>
      <c r="L415" s="866"/>
      <c r="M415" s="866"/>
      <c r="N415" s="866"/>
      <c r="O415" s="866"/>
      <c r="P415" s="866"/>
      <c r="Q415" s="866"/>
      <c r="R415" s="866"/>
      <c r="S415" s="866"/>
      <c r="T415" s="866"/>
      <c r="U415" s="866"/>
      <c r="V415" s="866"/>
      <c r="W415" s="866"/>
      <c r="X415" s="866"/>
      <c r="Y415" s="866"/>
      <c r="Z415" s="866"/>
      <c r="AA415" s="866"/>
      <c r="AB415" s="866"/>
      <c r="AC415" s="866"/>
      <c r="AD415" s="866"/>
      <c r="AE415" s="866"/>
      <c r="AF415" s="866"/>
      <c r="AG415" s="866"/>
      <c r="AH415" s="866"/>
      <c r="AI415" s="866"/>
      <c r="AJ415" s="866"/>
      <c r="AK415" s="866"/>
      <c r="AL415" s="866"/>
      <c r="AM415" s="866"/>
      <c r="AN415" s="866"/>
      <c r="AO415" s="866"/>
      <c r="AP415" s="866"/>
      <c r="AQ415" s="866"/>
      <c r="AR415" s="866"/>
      <c r="AS415" s="866"/>
      <c r="AT415" s="866"/>
      <c r="AU415" s="866"/>
      <c r="AV415" s="866"/>
      <c r="AW415" s="866"/>
      <c r="AX415" s="866"/>
      <c r="AY415" s="866"/>
      <c r="AZ415" s="866"/>
      <c r="BA415" s="866"/>
      <c r="BB415" s="866"/>
      <c r="BC415" s="866"/>
      <c r="BD415" s="866"/>
      <c r="BE415" s="866"/>
      <c r="BF415" s="866"/>
      <c r="BG415" s="866"/>
      <c r="BH415" s="866"/>
      <c r="BI415" s="867"/>
    </row>
    <row r="416" spans="1:61" x14ac:dyDescent="0.3">
      <c r="A416" s="862" t="s">
        <v>434</v>
      </c>
      <c r="B416" s="863"/>
      <c r="C416" s="863"/>
      <c r="D416" s="863"/>
      <c r="E416" s="624" t="s">
        <v>438</v>
      </c>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4"/>
      <c r="AL416" s="624"/>
      <c r="AM416" s="624"/>
      <c r="AN416" s="624"/>
      <c r="AO416" s="624"/>
      <c r="AP416" s="624"/>
      <c r="AQ416" s="623"/>
      <c r="AR416" s="623"/>
      <c r="AS416" s="623"/>
      <c r="AT416" s="623"/>
      <c r="AU416" s="623"/>
      <c r="AV416" s="623"/>
      <c r="AW416" s="623"/>
      <c r="AX416" s="623"/>
      <c r="AY416" s="623"/>
      <c r="AZ416" s="623"/>
      <c r="BA416" s="623"/>
      <c r="BB416" s="623"/>
      <c r="BC416" s="623"/>
      <c r="BD416" s="623"/>
      <c r="BE416" s="623"/>
      <c r="BF416" s="623"/>
      <c r="BG416" s="623"/>
      <c r="BH416" s="623"/>
      <c r="BI416" s="623"/>
    </row>
    <row r="417" spans="1:61" ht="30.75" customHeight="1" x14ac:dyDescent="0.3">
      <c r="A417" s="862" t="s">
        <v>435</v>
      </c>
      <c r="B417" s="863"/>
      <c r="C417" s="863"/>
      <c r="D417" s="863"/>
      <c r="E417" s="624" t="s">
        <v>439</v>
      </c>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24"/>
      <c r="AL417" s="624"/>
      <c r="AM417" s="624"/>
      <c r="AN417" s="624"/>
      <c r="AO417" s="624"/>
      <c r="AP417" s="624"/>
      <c r="AQ417" s="623"/>
      <c r="AR417" s="623"/>
      <c r="AS417" s="623"/>
      <c r="AT417" s="623"/>
      <c r="AU417" s="623"/>
      <c r="AV417" s="623"/>
      <c r="AW417" s="623"/>
      <c r="AX417" s="623"/>
      <c r="AY417" s="623"/>
      <c r="AZ417" s="623"/>
      <c r="BA417" s="623"/>
      <c r="BB417" s="623"/>
      <c r="BC417" s="623"/>
      <c r="BD417" s="623"/>
      <c r="BE417" s="623"/>
      <c r="BF417" s="623"/>
      <c r="BG417" s="623"/>
      <c r="BH417" s="623"/>
      <c r="BI417" s="623"/>
    </row>
    <row r="418" spans="1:61" ht="19.5" customHeight="1" x14ac:dyDescent="0.3">
      <c r="A418" s="862" t="s">
        <v>436</v>
      </c>
      <c r="B418" s="863"/>
      <c r="C418" s="863"/>
      <c r="D418" s="863"/>
      <c r="E418" s="624" t="s">
        <v>164</v>
      </c>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24"/>
      <c r="AL418" s="624"/>
      <c r="AM418" s="624"/>
      <c r="AN418" s="624"/>
      <c r="AO418" s="624"/>
      <c r="AP418" s="624"/>
      <c r="AQ418" s="623"/>
      <c r="AR418" s="623"/>
      <c r="AS418" s="623"/>
      <c r="AT418" s="623"/>
      <c r="AU418" s="623"/>
      <c r="AV418" s="623"/>
      <c r="AW418" s="623"/>
      <c r="AX418" s="623"/>
      <c r="AY418" s="623"/>
      <c r="AZ418" s="623"/>
      <c r="BA418" s="623"/>
      <c r="BB418" s="623"/>
      <c r="BC418" s="623"/>
      <c r="BD418" s="623"/>
      <c r="BE418" s="623"/>
      <c r="BF418" s="623"/>
      <c r="BG418" s="623"/>
      <c r="BH418" s="623"/>
      <c r="BI418" s="623"/>
    </row>
    <row r="419" spans="1:61" ht="19.5" customHeight="1" x14ac:dyDescent="0.3">
      <c r="A419" s="862" t="s">
        <v>437</v>
      </c>
      <c r="B419" s="863"/>
      <c r="C419" s="863"/>
      <c r="D419" s="863"/>
      <c r="E419" s="624" t="s">
        <v>440</v>
      </c>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4"/>
      <c r="AL419" s="624"/>
      <c r="AM419" s="624"/>
      <c r="AN419" s="624"/>
      <c r="AO419" s="624"/>
      <c r="AP419" s="624"/>
      <c r="AQ419" s="623"/>
      <c r="AR419" s="623"/>
      <c r="AS419" s="623"/>
      <c r="AT419" s="623"/>
      <c r="AU419" s="623"/>
      <c r="AV419" s="623"/>
      <c r="AW419" s="623"/>
      <c r="AX419" s="623"/>
      <c r="AY419" s="623"/>
      <c r="AZ419" s="623"/>
      <c r="BA419" s="623"/>
      <c r="BB419" s="623"/>
      <c r="BC419" s="623"/>
      <c r="BD419" s="623"/>
      <c r="BE419" s="623"/>
      <c r="BF419" s="623"/>
      <c r="BG419" s="623"/>
      <c r="BH419" s="623"/>
      <c r="BI419" s="623"/>
    </row>
    <row r="420" spans="1:61" x14ac:dyDescent="0.3">
      <c r="A420" s="619"/>
      <c r="B420" s="620"/>
      <c r="C420" s="620"/>
      <c r="D420" s="620"/>
      <c r="E420" s="868" t="s">
        <v>165</v>
      </c>
      <c r="F420" s="869"/>
      <c r="G420" s="869"/>
      <c r="H420" s="869"/>
      <c r="I420" s="869"/>
      <c r="J420" s="869"/>
      <c r="K420" s="869"/>
      <c r="L420" s="869"/>
      <c r="M420" s="869"/>
      <c r="N420" s="869"/>
      <c r="O420" s="869"/>
      <c r="P420" s="869"/>
      <c r="Q420" s="869"/>
      <c r="R420" s="869"/>
      <c r="S420" s="869"/>
      <c r="T420" s="869"/>
      <c r="U420" s="869"/>
      <c r="V420" s="869"/>
      <c r="W420" s="869"/>
      <c r="X420" s="869"/>
      <c r="Y420" s="869"/>
      <c r="Z420" s="869"/>
      <c r="AA420" s="869"/>
      <c r="AB420" s="869"/>
      <c r="AC420" s="869"/>
      <c r="AD420" s="869"/>
      <c r="AE420" s="869"/>
      <c r="AF420" s="869"/>
      <c r="AG420" s="869"/>
      <c r="AH420" s="869"/>
      <c r="AI420" s="869"/>
      <c r="AJ420" s="869"/>
      <c r="AK420" s="869"/>
      <c r="AL420" s="869"/>
      <c r="AM420" s="869"/>
      <c r="AN420" s="869"/>
      <c r="AO420" s="869"/>
      <c r="AP420" s="870"/>
      <c r="AQ420" s="622">
        <f>SUM(AQ416:AY419)</f>
        <v>0</v>
      </c>
      <c r="AR420" s="622"/>
      <c r="AS420" s="622"/>
      <c r="AT420" s="622"/>
      <c r="AU420" s="622"/>
      <c r="AV420" s="622"/>
      <c r="AW420" s="622"/>
      <c r="AX420" s="622"/>
      <c r="AY420" s="622"/>
      <c r="AZ420" s="622">
        <f>SUM(AZ416:BI419)</f>
        <v>0</v>
      </c>
      <c r="BA420" s="622"/>
      <c r="BB420" s="622"/>
      <c r="BC420" s="622"/>
      <c r="BD420" s="622"/>
      <c r="BE420" s="622"/>
      <c r="BF420" s="622"/>
      <c r="BG420" s="622"/>
      <c r="BH420" s="622"/>
      <c r="BI420" s="622"/>
    </row>
    <row r="421" spans="1:61" ht="15.6" x14ac:dyDescent="0.3">
      <c r="A421" s="616" t="s">
        <v>169</v>
      </c>
      <c r="B421" s="617"/>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7"/>
      <c r="AL421" s="617"/>
      <c r="AM421" s="617"/>
      <c r="AN421" s="617"/>
      <c r="AO421" s="617"/>
      <c r="AP421" s="618"/>
      <c r="AQ421" s="622">
        <f>AQ420+AQ414+AQ411</f>
        <v>0</v>
      </c>
      <c r="AR421" s="622"/>
      <c r="AS421" s="622"/>
      <c r="AT421" s="622"/>
      <c r="AU421" s="622"/>
      <c r="AV421" s="622"/>
      <c r="AW421" s="622"/>
      <c r="AX421" s="622"/>
      <c r="AY421" s="622"/>
      <c r="AZ421" s="622">
        <f>AZ420+AZ414+AZ411</f>
        <v>0</v>
      </c>
      <c r="BA421" s="622"/>
      <c r="BB421" s="622"/>
      <c r="BC421" s="622"/>
      <c r="BD421" s="622"/>
      <c r="BE421" s="622"/>
      <c r="BF421" s="622"/>
      <c r="BG421" s="622"/>
      <c r="BH421" s="622"/>
      <c r="BI421" s="622"/>
    </row>
    <row r="422" spans="1:61" ht="15.6" x14ac:dyDescent="0.3">
      <c r="A422" s="616" t="s">
        <v>170</v>
      </c>
      <c r="B422" s="617"/>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7"/>
      <c r="AL422" s="617"/>
      <c r="AM422" s="617"/>
      <c r="AN422" s="617"/>
      <c r="AO422" s="617"/>
      <c r="AP422" s="618"/>
      <c r="AQ422" s="623"/>
      <c r="AR422" s="623"/>
      <c r="AS422" s="623"/>
      <c r="AT422" s="623"/>
      <c r="AU422" s="623"/>
      <c r="AV422" s="623"/>
      <c r="AW422" s="623"/>
      <c r="AX422" s="623"/>
      <c r="AY422" s="623"/>
      <c r="AZ422" s="623"/>
      <c r="BA422" s="623"/>
      <c r="BB422" s="623"/>
      <c r="BC422" s="623"/>
      <c r="BD422" s="623"/>
      <c r="BE422" s="623"/>
      <c r="BF422" s="623"/>
      <c r="BG422" s="623"/>
      <c r="BH422" s="623"/>
      <c r="BI422" s="623"/>
    </row>
    <row r="423" spans="1:61" ht="15.6" x14ac:dyDescent="0.3">
      <c r="A423" s="616" t="s">
        <v>171</v>
      </c>
      <c r="B423" s="617"/>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7"/>
      <c r="AL423" s="617"/>
      <c r="AM423" s="617"/>
      <c r="AN423" s="617"/>
      <c r="AO423" s="617"/>
      <c r="AP423" s="618"/>
      <c r="AQ423" s="808">
        <f>AQ421+AZ421+AQ422+AZ422</f>
        <v>0</v>
      </c>
      <c r="AR423" s="809"/>
      <c r="AS423" s="809"/>
      <c r="AT423" s="809"/>
      <c r="AU423" s="809"/>
      <c r="AV423" s="809"/>
      <c r="AW423" s="809"/>
      <c r="AX423" s="809"/>
      <c r="AY423" s="809"/>
      <c r="AZ423" s="809"/>
      <c r="BA423" s="809"/>
      <c r="BB423" s="809"/>
      <c r="BC423" s="809"/>
      <c r="BD423" s="809"/>
      <c r="BE423" s="809"/>
      <c r="BF423" s="809"/>
      <c r="BG423" s="809"/>
      <c r="BH423" s="809"/>
      <c r="BI423" s="810"/>
    </row>
    <row r="424" spans="1:61" ht="9.75" customHeight="1" x14ac:dyDescent="0.3">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row>
    <row r="425" spans="1:61" x14ac:dyDescent="0.3">
      <c r="A425" s="499"/>
      <c r="B425" s="499"/>
      <c r="C425" s="499"/>
      <c r="D425" s="499"/>
      <c r="E425" s="499"/>
      <c r="F425" s="499"/>
      <c r="G425" s="499"/>
      <c r="H425" s="499"/>
      <c r="I425" s="499"/>
      <c r="J425" s="499"/>
      <c r="K425" s="499"/>
      <c r="L425" s="499"/>
      <c r="M425" s="499"/>
      <c r="N425" s="499"/>
      <c r="O425" s="499"/>
      <c r="P425" s="499"/>
      <c r="Q425" s="499"/>
      <c r="R425" s="499"/>
      <c r="S425" s="499"/>
      <c r="T425" s="499"/>
      <c r="U425" s="499"/>
      <c r="V425" s="499"/>
      <c r="W425" s="499"/>
      <c r="X425" s="499"/>
      <c r="Y425" s="499"/>
      <c r="Z425" s="499"/>
      <c r="AA425" s="499"/>
      <c r="AB425" s="499"/>
      <c r="AC425" s="499"/>
      <c r="AD425" s="499"/>
      <c r="AE425" s="499"/>
      <c r="AF425" s="499"/>
      <c r="AG425" s="499"/>
      <c r="AH425" s="499"/>
      <c r="AI425" s="499"/>
      <c r="AJ425" s="499"/>
      <c r="AK425" s="499"/>
      <c r="AL425" s="499"/>
      <c r="AM425" s="499"/>
      <c r="AN425" s="499"/>
      <c r="AO425" s="499"/>
      <c r="AP425" s="499"/>
      <c r="AQ425" s="499"/>
      <c r="AR425" s="499"/>
      <c r="AS425" s="50"/>
      <c r="AT425" s="50"/>
      <c r="AU425" s="50"/>
      <c r="AV425" s="50"/>
      <c r="AW425" s="50"/>
      <c r="AX425" s="50"/>
      <c r="AY425" s="50"/>
      <c r="AZ425" s="50"/>
      <c r="BA425" s="50"/>
      <c r="BB425" s="50"/>
      <c r="BC425" s="50"/>
      <c r="BD425" s="50"/>
      <c r="BE425" s="50"/>
      <c r="BF425" s="50"/>
      <c r="BG425" s="50"/>
      <c r="BH425" s="50"/>
      <c r="BI425" s="50"/>
    </row>
    <row r="426" spans="1:61" ht="9.75" customHeight="1" x14ac:dyDescent="0.3">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row>
    <row r="427" spans="1:61" x14ac:dyDescent="0.3">
      <c r="A427" s="151"/>
      <c r="B427" s="157"/>
      <c r="C427" s="157"/>
      <c r="D427" s="157"/>
      <c r="E427" s="157"/>
      <c r="F427" s="157"/>
      <c r="G427" s="157"/>
      <c r="H427" s="361" t="s">
        <v>0</v>
      </c>
      <c r="I427" s="361"/>
      <c r="J427" s="361"/>
      <c r="K427" s="361"/>
      <c r="L427" s="361"/>
      <c r="M427" s="361"/>
      <c r="N427" s="361"/>
      <c r="O427" s="361"/>
      <c r="P427" s="361"/>
      <c r="Q427" s="361"/>
      <c r="R427" s="361"/>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642"/>
      <c r="AQ427" s="157"/>
      <c r="AR427" s="157"/>
      <c r="AS427" s="157"/>
      <c r="AT427" s="157"/>
      <c r="AU427" s="157"/>
      <c r="AV427" s="157"/>
      <c r="AW427" s="157"/>
      <c r="AX427" s="157"/>
      <c r="AY427" s="157"/>
      <c r="AZ427" s="157"/>
      <c r="BA427" s="157"/>
      <c r="BB427" s="157"/>
      <c r="BC427" s="157"/>
      <c r="BD427" s="157"/>
      <c r="BE427" s="157"/>
      <c r="BF427" s="157"/>
      <c r="BG427" s="157"/>
      <c r="BH427" s="157"/>
      <c r="BI427" s="158"/>
    </row>
    <row r="428" spans="1:61" x14ac:dyDescent="0.3">
      <c r="A428" s="152"/>
      <c r="B428" s="50"/>
      <c r="C428" s="50"/>
      <c r="D428" s="50"/>
      <c r="E428" s="50"/>
      <c r="F428" s="50"/>
      <c r="G428" s="50"/>
      <c r="H428" s="361"/>
      <c r="I428" s="361"/>
      <c r="J428" s="361"/>
      <c r="K428" s="361"/>
      <c r="L428" s="361"/>
      <c r="M428" s="361"/>
      <c r="N428" s="361"/>
      <c r="O428" s="361"/>
      <c r="P428" s="361"/>
      <c r="Q428" s="361"/>
      <c r="R428" s="361"/>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2" t="s">
        <v>381</v>
      </c>
      <c r="AR428" s="363"/>
      <c r="AS428" s="363"/>
      <c r="AT428" s="363"/>
      <c r="AU428" s="363"/>
      <c r="AV428" s="363"/>
      <c r="AW428" s="363"/>
      <c r="AX428" s="363"/>
      <c r="AY428" s="363"/>
      <c r="AZ428" s="363"/>
      <c r="BA428" s="363"/>
      <c r="BB428" s="363"/>
      <c r="BC428" s="363"/>
      <c r="BD428" s="363"/>
      <c r="BE428" s="363"/>
      <c r="BF428" s="363"/>
      <c r="BG428" s="363"/>
      <c r="BH428" s="363"/>
      <c r="BI428" s="364"/>
    </row>
    <row r="429" spans="1:61" x14ac:dyDescent="0.3">
      <c r="A429" s="152"/>
      <c r="B429" s="50"/>
      <c r="C429" s="50"/>
      <c r="D429" s="50"/>
      <c r="E429" s="50"/>
      <c r="F429" s="50"/>
      <c r="G429" s="50"/>
      <c r="H429" s="361" t="s">
        <v>1</v>
      </c>
      <c r="I429" s="361"/>
      <c r="J429" s="361"/>
      <c r="K429" s="361"/>
      <c r="L429" s="361"/>
      <c r="M429" s="361"/>
      <c r="N429" s="361"/>
      <c r="O429" s="361"/>
      <c r="P429" s="361"/>
      <c r="Q429" s="361"/>
      <c r="R429" s="361"/>
      <c r="S429" s="361"/>
      <c r="T429" s="361"/>
      <c r="U429" s="361"/>
      <c r="V429" s="361"/>
      <c r="W429" s="361"/>
      <c r="X429" s="361"/>
      <c r="Y429" s="361"/>
      <c r="Z429" s="361"/>
      <c r="AA429" s="361"/>
      <c r="AB429" s="361"/>
      <c r="AC429" s="361"/>
      <c r="AD429" s="361"/>
      <c r="AE429" s="361"/>
      <c r="AF429" s="361"/>
      <c r="AG429" s="361"/>
      <c r="AH429" s="361"/>
      <c r="AI429" s="361"/>
      <c r="AJ429" s="361"/>
      <c r="AK429" s="361"/>
      <c r="AL429" s="361"/>
      <c r="AM429" s="361"/>
      <c r="AN429" s="361"/>
      <c r="AO429" s="361"/>
      <c r="AP429" s="361"/>
      <c r="AQ429" s="365"/>
      <c r="AR429" s="366"/>
      <c r="AS429" s="366"/>
      <c r="AT429" s="366"/>
      <c r="AU429" s="366"/>
      <c r="AV429" s="366"/>
      <c r="AW429" s="366"/>
      <c r="AX429" s="366"/>
      <c r="AY429" s="366"/>
      <c r="AZ429" s="366"/>
      <c r="BA429" s="366"/>
      <c r="BB429" s="366"/>
      <c r="BC429" s="366"/>
      <c r="BD429" s="366"/>
      <c r="BE429" s="366"/>
      <c r="BF429" s="366"/>
      <c r="BG429" s="366"/>
      <c r="BH429" s="366"/>
      <c r="BI429" s="367"/>
    </row>
    <row r="430" spans="1:61" x14ac:dyDescent="0.3">
      <c r="A430" s="152"/>
      <c r="B430" s="50"/>
      <c r="C430" s="50"/>
      <c r="D430" s="50"/>
      <c r="E430" s="50"/>
      <c r="F430" s="50"/>
      <c r="G430" s="50"/>
      <c r="H430" s="361"/>
      <c r="I430" s="361"/>
      <c r="J430" s="361"/>
      <c r="K430" s="361"/>
      <c r="L430" s="361"/>
      <c r="M430" s="361"/>
      <c r="N430" s="361"/>
      <c r="O430" s="361"/>
      <c r="P430" s="361"/>
      <c r="Q430" s="361"/>
      <c r="R430" s="361"/>
      <c r="S430" s="361"/>
      <c r="T430" s="361"/>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9">
        <v>2022</v>
      </c>
      <c r="AR430" s="370"/>
      <c r="AS430" s="370"/>
      <c r="AT430" s="370"/>
      <c r="AU430" s="370"/>
      <c r="AV430" s="370"/>
      <c r="AW430" s="370"/>
      <c r="AX430" s="370"/>
      <c r="AY430" s="371"/>
      <c r="AZ430" s="369" t="s">
        <v>257</v>
      </c>
      <c r="BA430" s="370"/>
      <c r="BB430" s="370"/>
      <c r="BC430" s="370"/>
      <c r="BD430" s="370"/>
      <c r="BE430" s="370"/>
      <c r="BF430" s="370"/>
      <c r="BG430" s="370"/>
      <c r="BH430" s="370"/>
      <c r="BI430" s="371"/>
    </row>
    <row r="431" spans="1:61" ht="18" x14ac:dyDescent="0.35">
      <c r="A431" s="153"/>
      <c r="B431" s="50"/>
      <c r="C431" s="50"/>
      <c r="D431" s="50"/>
      <c r="E431" s="50"/>
      <c r="F431" s="50"/>
      <c r="G431" s="50"/>
      <c r="H431" s="613"/>
      <c r="I431" s="614"/>
      <c r="J431" s="614"/>
      <c r="K431" s="614"/>
      <c r="L431" s="614"/>
      <c r="M431" s="614"/>
      <c r="N431" s="614"/>
      <c r="O431" s="614"/>
      <c r="P431" s="614"/>
      <c r="Q431" s="614"/>
      <c r="R431" s="614"/>
      <c r="S431" s="614"/>
      <c r="T431" s="614"/>
      <c r="U431" s="614"/>
      <c r="V431" s="614"/>
      <c r="W431" s="614"/>
      <c r="X431" s="614"/>
      <c r="Y431" s="614"/>
      <c r="Z431" s="614"/>
      <c r="AA431" s="614"/>
      <c r="AB431" s="614"/>
      <c r="AC431" s="614"/>
      <c r="AD431" s="614"/>
      <c r="AE431" s="614"/>
      <c r="AF431" s="614"/>
      <c r="AG431" s="614"/>
      <c r="AH431" s="614"/>
      <c r="AI431" s="614"/>
      <c r="AJ431" s="614"/>
      <c r="AK431" s="614"/>
      <c r="AL431" s="614"/>
      <c r="AM431" s="614"/>
      <c r="AN431" s="614"/>
      <c r="AO431" s="614"/>
      <c r="AP431" s="614"/>
      <c r="AQ431" s="614"/>
      <c r="AR431" s="614"/>
      <c r="AS431" s="614"/>
      <c r="AT431" s="614"/>
      <c r="AU431" s="614"/>
      <c r="AV431" s="614"/>
      <c r="AW431" s="614"/>
      <c r="AX431" s="614"/>
      <c r="AY431" s="614"/>
      <c r="AZ431" s="614"/>
      <c r="BA431" s="614"/>
      <c r="BB431" s="614"/>
      <c r="BC431" s="614"/>
      <c r="BD431" s="614"/>
      <c r="BE431" s="614"/>
      <c r="BF431" s="614"/>
      <c r="BG431" s="614"/>
      <c r="BH431" s="614"/>
      <c r="BI431" s="615"/>
    </row>
    <row r="432" spans="1:61" x14ac:dyDescent="0.3">
      <c r="A432" s="373"/>
      <c r="B432" s="373"/>
      <c r="C432" s="373"/>
      <c r="D432" s="373"/>
      <c r="E432" s="373"/>
      <c r="F432" s="373"/>
      <c r="G432" s="373"/>
      <c r="H432" s="373"/>
      <c r="I432" s="373"/>
      <c r="J432" s="373"/>
      <c r="K432" s="373"/>
      <c r="L432" s="373"/>
      <c r="M432" s="373"/>
      <c r="N432" s="373"/>
      <c r="O432" s="373"/>
      <c r="P432" s="373"/>
      <c r="Q432" s="373"/>
      <c r="R432" s="373"/>
      <c r="S432" s="373"/>
      <c r="T432" s="373"/>
      <c r="U432" s="373"/>
      <c r="V432" s="373"/>
      <c r="W432" s="373"/>
      <c r="X432" s="373"/>
      <c r="Y432" s="373"/>
      <c r="Z432" s="373"/>
      <c r="AA432" s="373"/>
      <c r="AB432" s="373"/>
      <c r="AC432" s="373"/>
      <c r="AD432" s="373"/>
      <c r="AE432" s="373"/>
      <c r="AF432" s="373"/>
      <c r="AG432" s="373"/>
      <c r="AH432" s="373"/>
      <c r="AI432" s="373"/>
      <c r="AJ432" s="373"/>
      <c r="AK432" s="373"/>
      <c r="AL432" s="373"/>
      <c r="AM432" s="373"/>
      <c r="AN432" s="373"/>
      <c r="AO432" s="373"/>
      <c r="AP432" s="373"/>
      <c r="AQ432" s="373"/>
      <c r="AR432" s="373"/>
      <c r="AS432" s="373"/>
      <c r="AT432" s="373"/>
      <c r="AU432" s="373"/>
      <c r="AV432" s="373"/>
      <c r="AW432" s="373"/>
      <c r="AX432" s="373"/>
      <c r="AY432" s="373"/>
      <c r="AZ432" s="373"/>
      <c r="BA432" s="373"/>
      <c r="BB432" s="373"/>
      <c r="BC432" s="373"/>
      <c r="BD432" s="373"/>
      <c r="BE432" s="373"/>
      <c r="BF432" s="373"/>
      <c r="BG432" s="373"/>
      <c r="BH432" s="373"/>
      <c r="BI432" s="373"/>
    </row>
    <row r="433" spans="1:61" ht="21" customHeight="1" x14ac:dyDescent="0.3">
      <c r="A433" s="401"/>
      <c r="B433" s="401"/>
      <c r="C433" s="401"/>
      <c r="D433" s="401"/>
      <c r="E433" s="401"/>
      <c r="F433" s="401"/>
      <c r="G433" s="401"/>
      <c r="H433" s="401"/>
      <c r="I433" s="401"/>
      <c r="J433" s="401"/>
      <c r="K433" s="401"/>
      <c r="L433" s="401"/>
      <c r="M433" s="401"/>
      <c r="N433" s="401"/>
      <c r="O433" s="401"/>
      <c r="P433" s="401"/>
      <c r="Q433" s="401"/>
      <c r="R433" s="401"/>
      <c r="S433" s="401"/>
      <c r="T433" s="401"/>
      <c r="U433" s="401"/>
      <c r="V433" s="401"/>
      <c r="W433" s="401"/>
      <c r="X433" s="401"/>
      <c r="Y433" s="401"/>
      <c r="Z433" s="401"/>
      <c r="AA433" s="401"/>
      <c r="AB433" s="401"/>
      <c r="AC433" s="401"/>
      <c r="AD433" s="401"/>
      <c r="AE433" s="401"/>
      <c r="AF433" s="401"/>
      <c r="AG433" s="401"/>
      <c r="AH433" s="401"/>
      <c r="AI433" s="401"/>
      <c r="AJ433" s="401"/>
      <c r="AK433" s="401"/>
      <c r="AL433" s="401"/>
      <c r="AM433" s="401"/>
      <c r="AN433" s="401"/>
      <c r="AO433" s="401"/>
      <c r="AP433" s="401"/>
      <c r="AQ433" s="401"/>
      <c r="AR433" s="401"/>
      <c r="AS433" s="401"/>
      <c r="AT433" s="401"/>
      <c r="AU433" s="401"/>
      <c r="AV433" s="401"/>
      <c r="AW433" s="401"/>
      <c r="AX433" s="401"/>
      <c r="AY433" s="401"/>
      <c r="AZ433" s="401"/>
      <c r="BA433" s="401"/>
      <c r="BB433" s="401"/>
      <c r="BC433" s="401"/>
      <c r="BD433" s="401"/>
      <c r="BE433" s="401"/>
      <c r="BF433" s="401"/>
      <c r="BG433" s="401"/>
      <c r="BH433" s="401"/>
      <c r="BI433" s="401"/>
    </row>
    <row r="434" spans="1:61" x14ac:dyDescent="0.3">
      <c r="A434" s="381" t="s">
        <v>148</v>
      </c>
      <c r="B434" s="382"/>
      <c r="C434" s="382"/>
      <c r="D434" s="382"/>
      <c r="E434" s="382"/>
      <c r="F434" s="382"/>
      <c r="G434" s="382"/>
      <c r="H434" s="382"/>
      <c r="I434" s="382"/>
      <c r="J434" s="382"/>
      <c r="K434" s="382"/>
      <c r="L434" s="382"/>
      <c r="M434" s="382"/>
      <c r="N434" s="382"/>
      <c r="O434" s="382"/>
      <c r="P434" s="382"/>
      <c r="Q434" s="382"/>
      <c r="R434" s="382"/>
      <c r="S434" s="382"/>
      <c r="T434" s="382"/>
      <c r="U434" s="382"/>
      <c r="V434" s="382"/>
      <c r="W434" s="382"/>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c r="AS434" s="382"/>
      <c r="AT434" s="382"/>
      <c r="AU434" s="382"/>
      <c r="AV434" s="382"/>
      <c r="AW434" s="382"/>
      <c r="AX434" s="382"/>
      <c r="AY434" s="382"/>
      <c r="AZ434" s="382"/>
      <c r="BA434" s="382"/>
      <c r="BB434" s="382"/>
      <c r="BC434" s="382"/>
      <c r="BD434" s="382"/>
      <c r="BE434" s="382"/>
      <c r="BF434" s="382"/>
      <c r="BG434" s="382"/>
      <c r="BH434" s="382"/>
      <c r="BI434" s="383"/>
    </row>
    <row r="435" spans="1:61" ht="15" customHeight="1" x14ac:dyDescent="0.3">
      <c r="A435" s="599" t="s">
        <v>172</v>
      </c>
      <c r="B435" s="600"/>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0"/>
      <c r="AL435" s="600"/>
      <c r="AM435" s="600"/>
      <c r="AN435" s="600"/>
      <c r="AO435" s="600"/>
      <c r="AP435" s="600"/>
      <c r="AQ435" s="600"/>
      <c r="AR435" s="600"/>
      <c r="AS435" s="600"/>
      <c r="AT435" s="600"/>
      <c r="AU435" s="600"/>
      <c r="AV435" s="600"/>
      <c r="AW435" s="600"/>
      <c r="AX435" s="600"/>
      <c r="AY435" s="600"/>
      <c r="AZ435" s="600"/>
      <c r="BA435" s="600"/>
      <c r="BB435" s="600"/>
      <c r="BC435" s="600"/>
      <c r="BD435" s="600"/>
      <c r="BE435" s="600"/>
      <c r="BF435" s="600"/>
      <c r="BG435" s="600"/>
      <c r="BH435" s="600"/>
      <c r="BI435" s="601"/>
    </row>
    <row r="436" spans="1:61" ht="28.5" customHeight="1" x14ac:dyDescent="0.3">
      <c r="A436" s="602" t="s">
        <v>149</v>
      </c>
      <c r="B436" s="603"/>
      <c r="C436" s="603"/>
      <c r="D436" s="603"/>
      <c r="E436" s="444" t="s">
        <v>150</v>
      </c>
      <c r="F436" s="444"/>
      <c r="G436" s="444"/>
      <c r="H436" s="444"/>
      <c r="I436" s="444"/>
      <c r="J436" s="444"/>
      <c r="K436" s="444"/>
      <c r="L436" s="444"/>
      <c r="M436" s="444"/>
      <c r="N436" s="444"/>
      <c r="O436" s="444"/>
      <c r="P436" s="444"/>
      <c r="Q436" s="444"/>
      <c r="R436" s="444"/>
      <c r="S436" s="444"/>
      <c r="T436" s="444"/>
      <c r="U436" s="444"/>
      <c r="V436" s="444"/>
      <c r="W436" s="444"/>
      <c r="X436" s="444"/>
      <c r="Y436" s="444"/>
      <c r="Z436" s="444"/>
      <c r="AA436" s="444"/>
      <c r="AB436" s="444"/>
      <c r="AC436" s="444"/>
      <c r="AD436" s="444"/>
      <c r="AE436" s="444"/>
      <c r="AF436" s="444"/>
      <c r="AG436" s="444"/>
      <c r="AH436" s="444"/>
      <c r="AI436" s="444"/>
      <c r="AJ436" s="444"/>
      <c r="AK436" s="444"/>
      <c r="AL436" s="444"/>
      <c r="AM436" s="444"/>
      <c r="AN436" s="444"/>
      <c r="AO436" s="444"/>
      <c r="AP436" s="444"/>
      <c r="AQ436" s="386" t="s">
        <v>151</v>
      </c>
      <c r="AR436" s="386"/>
      <c r="AS436" s="386"/>
      <c r="AT436" s="386"/>
      <c r="AU436" s="386"/>
      <c r="AV436" s="386"/>
      <c r="AW436" s="386"/>
      <c r="AX436" s="386"/>
      <c r="AY436" s="386"/>
      <c r="AZ436" s="462" t="s">
        <v>152</v>
      </c>
      <c r="BA436" s="386"/>
      <c r="BB436" s="386"/>
      <c r="BC436" s="386"/>
      <c r="BD436" s="386"/>
      <c r="BE436" s="386"/>
      <c r="BF436" s="386"/>
      <c r="BG436" s="386"/>
      <c r="BH436" s="386"/>
      <c r="BI436" s="386"/>
    </row>
    <row r="437" spans="1:61" x14ac:dyDescent="0.3">
      <c r="A437" s="605">
        <v>1</v>
      </c>
      <c r="B437" s="606"/>
      <c r="C437" s="606"/>
      <c r="D437" s="606"/>
      <c r="E437" s="607" t="s">
        <v>174</v>
      </c>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7"/>
      <c r="AL437" s="607"/>
      <c r="AM437" s="607"/>
      <c r="AN437" s="607"/>
      <c r="AO437" s="607"/>
      <c r="AP437" s="607"/>
      <c r="AQ437" s="377"/>
      <c r="AR437" s="377"/>
      <c r="AS437" s="377"/>
      <c r="AT437" s="377"/>
      <c r="AU437" s="377"/>
      <c r="AV437" s="377"/>
      <c r="AW437" s="377"/>
      <c r="AX437" s="377"/>
      <c r="AY437" s="377"/>
      <c r="AZ437" s="608"/>
      <c r="BA437" s="377"/>
      <c r="BB437" s="377"/>
      <c r="BC437" s="377"/>
      <c r="BD437" s="377"/>
      <c r="BE437" s="377"/>
      <c r="BF437" s="377"/>
      <c r="BG437" s="377"/>
      <c r="BH437" s="377"/>
      <c r="BI437" s="377"/>
    </row>
    <row r="438" spans="1:61" x14ac:dyDescent="0.3">
      <c r="A438" s="605">
        <v>2</v>
      </c>
      <c r="B438" s="606"/>
      <c r="C438" s="606"/>
      <c r="D438" s="606"/>
      <c r="E438" s="607" t="s">
        <v>173</v>
      </c>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7"/>
      <c r="AL438" s="607"/>
      <c r="AM438" s="607"/>
      <c r="AN438" s="607"/>
      <c r="AO438" s="607"/>
      <c r="AP438" s="607"/>
      <c r="AQ438" s="377"/>
      <c r="AR438" s="377"/>
      <c r="AS438" s="377"/>
      <c r="AT438" s="377"/>
      <c r="AU438" s="377"/>
      <c r="AV438" s="377"/>
      <c r="AW438" s="377"/>
      <c r="AX438" s="377"/>
      <c r="AY438" s="377"/>
      <c r="AZ438" s="608"/>
      <c r="BA438" s="377"/>
      <c r="BB438" s="377"/>
      <c r="BC438" s="377"/>
      <c r="BD438" s="377"/>
      <c r="BE438" s="377"/>
      <c r="BF438" s="377"/>
      <c r="BG438" s="377"/>
      <c r="BH438" s="377"/>
      <c r="BI438" s="377"/>
    </row>
    <row r="439" spans="1:61" x14ac:dyDescent="0.3">
      <c r="A439" s="605">
        <v>3</v>
      </c>
      <c r="B439" s="606"/>
      <c r="C439" s="606"/>
      <c r="D439" s="606"/>
      <c r="E439" s="607" t="s">
        <v>175</v>
      </c>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7"/>
      <c r="AL439" s="607"/>
      <c r="AM439" s="607"/>
      <c r="AN439" s="607"/>
      <c r="AO439" s="607"/>
      <c r="AP439" s="607"/>
      <c r="AQ439" s="377"/>
      <c r="AR439" s="377"/>
      <c r="AS439" s="377"/>
      <c r="AT439" s="377"/>
      <c r="AU439" s="377"/>
      <c r="AV439" s="377"/>
      <c r="AW439" s="377"/>
      <c r="AX439" s="377"/>
      <c r="AY439" s="377"/>
      <c r="AZ439" s="608"/>
      <c r="BA439" s="377"/>
      <c r="BB439" s="377"/>
      <c r="BC439" s="377"/>
      <c r="BD439" s="377"/>
      <c r="BE439" s="377"/>
      <c r="BF439" s="377"/>
      <c r="BG439" s="377"/>
      <c r="BH439" s="377"/>
      <c r="BI439" s="377"/>
    </row>
    <row r="440" spans="1:61" x14ac:dyDescent="0.3">
      <c r="A440" s="605">
        <v>4</v>
      </c>
      <c r="B440" s="606"/>
      <c r="C440" s="606"/>
      <c r="D440" s="606"/>
      <c r="E440" s="607" t="s">
        <v>176</v>
      </c>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7"/>
      <c r="AL440" s="607"/>
      <c r="AM440" s="607"/>
      <c r="AN440" s="607"/>
      <c r="AO440" s="607"/>
      <c r="AP440" s="607"/>
      <c r="AQ440" s="377"/>
      <c r="AR440" s="377"/>
      <c r="AS440" s="377"/>
      <c r="AT440" s="377"/>
      <c r="AU440" s="377"/>
      <c r="AV440" s="377"/>
      <c r="AW440" s="377"/>
      <c r="AX440" s="377"/>
      <c r="AY440" s="377"/>
      <c r="AZ440" s="608"/>
      <c r="BA440" s="377"/>
      <c r="BB440" s="377"/>
      <c r="BC440" s="377"/>
      <c r="BD440" s="377"/>
      <c r="BE440" s="377"/>
      <c r="BF440" s="377"/>
      <c r="BG440" s="377"/>
      <c r="BH440" s="377"/>
      <c r="BI440" s="377"/>
    </row>
    <row r="441" spans="1:61" x14ac:dyDescent="0.3">
      <c r="A441" s="605">
        <v>5</v>
      </c>
      <c r="B441" s="606"/>
      <c r="C441" s="606"/>
      <c r="D441" s="606"/>
      <c r="E441" s="607" t="s">
        <v>177</v>
      </c>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7"/>
      <c r="AL441" s="607"/>
      <c r="AM441" s="607"/>
      <c r="AN441" s="607"/>
      <c r="AO441" s="607"/>
      <c r="AP441" s="607"/>
      <c r="AQ441" s="377"/>
      <c r="AR441" s="377"/>
      <c r="AS441" s="377"/>
      <c r="AT441" s="377"/>
      <c r="AU441" s="377"/>
      <c r="AV441" s="377"/>
      <c r="AW441" s="377"/>
      <c r="AX441" s="377"/>
      <c r="AY441" s="377"/>
      <c r="AZ441" s="608"/>
      <c r="BA441" s="377"/>
      <c r="BB441" s="377"/>
      <c r="BC441" s="377"/>
      <c r="BD441" s="377"/>
      <c r="BE441" s="377"/>
      <c r="BF441" s="377"/>
      <c r="BG441" s="377"/>
      <c r="BH441" s="377"/>
      <c r="BI441" s="377"/>
    </row>
    <row r="442" spans="1:61" x14ac:dyDescent="0.3">
      <c r="A442" s="605">
        <v>6</v>
      </c>
      <c r="B442" s="606"/>
      <c r="C442" s="606"/>
      <c r="D442" s="606"/>
      <c r="E442" s="607" t="s">
        <v>178</v>
      </c>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7"/>
      <c r="AL442" s="607"/>
      <c r="AM442" s="607"/>
      <c r="AN442" s="607"/>
      <c r="AO442" s="607"/>
      <c r="AP442" s="607"/>
      <c r="AQ442" s="377"/>
      <c r="AR442" s="377"/>
      <c r="AS442" s="377"/>
      <c r="AT442" s="377"/>
      <c r="AU442" s="377"/>
      <c r="AV442" s="377"/>
      <c r="AW442" s="377"/>
      <c r="AX442" s="377"/>
      <c r="AY442" s="377"/>
      <c r="AZ442" s="608"/>
      <c r="BA442" s="377"/>
      <c r="BB442" s="377"/>
      <c r="BC442" s="377"/>
      <c r="BD442" s="377"/>
      <c r="BE442" s="377"/>
      <c r="BF442" s="377"/>
      <c r="BG442" s="377"/>
      <c r="BH442" s="377"/>
      <c r="BI442" s="377"/>
    </row>
    <row r="443" spans="1:61" x14ac:dyDescent="0.3">
      <c r="A443" s="605">
        <v>7</v>
      </c>
      <c r="B443" s="606"/>
      <c r="C443" s="606"/>
      <c r="D443" s="606"/>
      <c r="E443" s="871" t="s">
        <v>179</v>
      </c>
      <c r="F443" s="872"/>
      <c r="G443" s="872"/>
      <c r="H443" s="872"/>
      <c r="I443" s="872"/>
      <c r="J443" s="872"/>
      <c r="K443" s="872"/>
      <c r="L443" s="872"/>
      <c r="M443" s="872"/>
      <c r="N443" s="872"/>
      <c r="O443" s="872"/>
      <c r="P443" s="872"/>
      <c r="Q443" s="872"/>
      <c r="R443" s="872"/>
      <c r="S443" s="872"/>
      <c r="T443" s="872"/>
      <c r="U443" s="872"/>
      <c r="V443" s="872"/>
      <c r="W443" s="872"/>
      <c r="X443" s="872"/>
      <c r="Y443" s="872"/>
      <c r="Z443" s="872"/>
      <c r="AA443" s="872"/>
      <c r="AB443" s="872"/>
      <c r="AC443" s="872"/>
      <c r="AD443" s="872"/>
      <c r="AE443" s="872"/>
      <c r="AF443" s="872"/>
      <c r="AG443" s="872"/>
      <c r="AH443" s="872"/>
      <c r="AI443" s="872"/>
      <c r="AJ443" s="872"/>
      <c r="AK443" s="872"/>
      <c r="AL443" s="872"/>
      <c r="AM443" s="872"/>
      <c r="AN443" s="872"/>
      <c r="AO443" s="872"/>
      <c r="AP443" s="873"/>
      <c r="AQ443" s="377"/>
      <c r="AR443" s="377"/>
      <c r="AS443" s="377"/>
      <c r="AT443" s="377"/>
      <c r="AU443" s="377"/>
      <c r="AV443" s="377"/>
      <c r="AW443" s="377"/>
      <c r="AX443" s="377"/>
      <c r="AY443" s="377"/>
      <c r="AZ443" s="608"/>
      <c r="BA443" s="377"/>
      <c r="BB443" s="377"/>
      <c r="BC443" s="377"/>
      <c r="BD443" s="377"/>
      <c r="BE443" s="377"/>
      <c r="BF443" s="377"/>
      <c r="BG443" s="377"/>
      <c r="BH443" s="377"/>
      <c r="BI443" s="377"/>
    </row>
    <row r="444" spans="1:61" x14ac:dyDescent="0.3">
      <c r="A444" s="605">
        <v>8</v>
      </c>
      <c r="B444" s="606"/>
      <c r="C444" s="606"/>
      <c r="D444" s="606"/>
      <c r="E444" s="871" t="s">
        <v>297</v>
      </c>
      <c r="F444" s="872"/>
      <c r="G444" s="872"/>
      <c r="H444" s="872"/>
      <c r="I444" s="872"/>
      <c r="J444" s="872"/>
      <c r="K444" s="872"/>
      <c r="L444" s="872"/>
      <c r="M444" s="872"/>
      <c r="N444" s="872"/>
      <c r="O444" s="872"/>
      <c r="P444" s="872"/>
      <c r="Q444" s="872"/>
      <c r="R444" s="872"/>
      <c r="S444" s="872"/>
      <c r="T444" s="872"/>
      <c r="U444" s="872"/>
      <c r="V444" s="872"/>
      <c r="W444" s="872"/>
      <c r="X444" s="872"/>
      <c r="Y444" s="872"/>
      <c r="Z444" s="872"/>
      <c r="AA444" s="872"/>
      <c r="AB444" s="872"/>
      <c r="AC444" s="872"/>
      <c r="AD444" s="872"/>
      <c r="AE444" s="872"/>
      <c r="AF444" s="872"/>
      <c r="AG444" s="872"/>
      <c r="AH444" s="872"/>
      <c r="AI444" s="872"/>
      <c r="AJ444" s="872"/>
      <c r="AK444" s="872"/>
      <c r="AL444" s="872"/>
      <c r="AM444" s="872"/>
      <c r="AN444" s="872"/>
      <c r="AO444" s="872"/>
      <c r="AP444" s="873"/>
      <c r="AQ444" s="377"/>
      <c r="AR444" s="377"/>
      <c r="AS444" s="377"/>
      <c r="AT444" s="377"/>
      <c r="AU444" s="377"/>
      <c r="AV444" s="377"/>
      <c r="AW444" s="377"/>
      <c r="AX444" s="377"/>
      <c r="AY444" s="377"/>
      <c r="AZ444" s="608"/>
      <c r="BA444" s="377"/>
      <c r="BB444" s="377"/>
      <c r="BC444" s="377"/>
      <c r="BD444" s="377"/>
      <c r="BE444" s="377"/>
      <c r="BF444" s="377"/>
      <c r="BG444" s="377"/>
      <c r="BH444" s="377"/>
      <c r="BI444" s="377"/>
    </row>
    <row r="445" spans="1:61" x14ac:dyDescent="0.3">
      <c r="A445" s="605">
        <v>9</v>
      </c>
      <c r="B445" s="606"/>
      <c r="C445" s="606"/>
      <c r="D445" s="606"/>
      <c r="E445" s="607" t="s">
        <v>441</v>
      </c>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7"/>
      <c r="AL445" s="607"/>
      <c r="AM445" s="607"/>
      <c r="AN445" s="607"/>
      <c r="AO445" s="607"/>
      <c r="AP445" s="607"/>
      <c r="AQ445" s="377"/>
      <c r="AR445" s="377"/>
      <c r="AS445" s="377"/>
      <c r="AT445" s="377"/>
      <c r="AU445" s="377"/>
      <c r="AV445" s="377"/>
      <c r="AW445" s="377"/>
      <c r="AX445" s="377"/>
      <c r="AY445" s="377"/>
      <c r="AZ445" s="608"/>
      <c r="BA445" s="377"/>
      <c r="BB445" s="377"/>
      <c r="BC445" s="377"/>
      <c r="BD445" s="377"/>
      <c r="BE445" s="377"/>
      <c r="BF445" s="377"/>
      <c r="BG445" s="377"/>
      <c r="BH445" s="377"/>
      <c r="BI445" s="377"/>
    </row>
    <row r="446" spans="1:61" x14ac:dyDescent="0.3">
      <c r="A446" s="609"/>
      <c r="B446" s="610"/>
      <c r="C446" s="610"/>
      <c r="D446" s="610"/>
      <c r="E446" s="611" t="s">
        <v>154</v>
      </c>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11"/>
      <c r="AL446" s="611"/>
      <c r="AM446" s="611"/>
      <c r="AN446" s="611"/>
      <c r="AO446" s="611"/>
      <c r="AP446" s="611"/>
      <c r="AQ446" s="408">
        <f>SUM(AQ437:AY445)</f>
        <v>0</v>
      </c>
      <c r="AR446" s="408"/>
      <c r="AS446" s="408"/>
      <c r="AT446" s="408"/>
      <c r="AU446" s="408"/>
      <c r="AV446" s="408"/>
      <c r="AW446" s="408"/>
      <c r="AX446" s="408"/>
      <c r="AY446" s="408"/>
      <c r="AZ446" s="612">
        <f>SUM(AZ437:BI445)</f>
        <v>0</v>
      </c>
      <c r="BA446" s="408"/>
      <c r="BB446" s="408"/>
      <c r="BC446" s="408"/>
      <c r="BD446" s="408"/>
      <c r="BE446" s="408"/>
      <c r="BF446" s="408"/>
      <c r="BG446" s="408"/>
      <c r="BH446" s="408"/>
      <c r="BI446" s="408"/>
    </row>
    <row r="447" spans="1:61" x14ac:dyDescent="0.3">
      <c r="A447" s="609"/>
      <c r="B447" s="610"/>
      <c r="C447" s="610"/>
      <c r="D447" s="610"/>
      <c r="E447" s="611" t="s">
        <v>180</v>
      </c>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11"/>
      <c r="AL447" s="611"/>
      <c r="AM447" s="611"/>
      <c r="AN447" s="611"/>
      <c r="AO447" s="611"/>
      <c r="AP447" s="611"/>
      <c r="AQ447" s="377"/>
      <c r="AR447" s="377"/>
      <c r="AS447" s="377"/>
      <c r="AT447" s="377"/>
      <c r="AU447" s="377"/>
      <c r="AV447" s="377"/>
      <c r="AW447" s="377"/>
      <c r="AX447" s="377"/>
      <c r="AY447" s="377"/>
      <c r="AZ447" s="608"/>
      <c r="BA447" s="377"/>
      <c r="BB447" s="377"/>
      <c r="BC447" s="377"/>
      <c r="BD447" s="377"/>
      <c r="BE447" s="377"/>
      <c r="BF447" s="377"/>
      <c r="BG447" s="377"/>
      <c r="BH447" s="377"/>
      <c r="BI447" s="377"/>
    </row>
    <row r="448" spans="1:61" x14ac:dyDescent="0.3">
      <c r="A448" s="596" t="s">
        <v>181</v>
      </c>
      <c r="B448" s="597"/>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7"/>
      <c r="AL448" s="597"/>
      <c r="AM448" s="597"/>
      <c r="AN448" s="597"/>
      <c r="AO448" s="597"/>
      <c r="AP448" s="598"/>
      <c r="AQ448" s="384">
        <f>AQ446+AZ446+AQ447+AZ447</f>
        <v>0</v>
      </c>
      <c r="AR448" s="385"/>
      <c r="AS448" s="385"/>
      <c r="AT448" s="385"/>
      <c r="AU448" s="385"/>
      <c r="AV448" s="385"/>
      <c r="AW448" s="385"/>
      <c r="AX448" s="385"/>
      <c r="AY448" s="385"/>
      <c r="AZ448" s="385"/>
      <c r="BA448" s="385"/>
      <c r="BB448" s="385"/>
      <c r="BC448" s="385"/>
      <c r="BD448" s="385"/>
      <c r="BE448" s="385"/>
      <c r="BF448" s="385"/>
      <c r="BG448" s="385"/>
      <c r="BH448" s="385"/>
      <c r="BI448" s="811"/>
    </row>
    <row r="449" spans="1:61" x14ac:dyDescent="0.3">
      <c r="A449" s="602"/>
      <c r="B449" s="603"/>
      <c r="C449" s="603"/>
      <c r="D449" s="603"/>
      <c r="E449" s="444"/>
      <c r="F449" s="444"/>
      <c r="G449" s="444"/>
      <c r="H449" s="444"/>
      <c r="I449" s="444"/>
      <c r="J449" s="444"/>
      <c r="K449" s="444"/>
      <c r="L449" s="444"/>
      <c r="M449" s="444"/>
      <c r="N449" s="444"/>
      <c r="O449" s="444"/>
      <c r="P449" s="444"/>
      <c r="Q449" s="444"/>
      <c r="R449" s="444"/>
      <c r="S449" s="444"/>
      <c r="T449" s="444"/>
      <c r="U449" s="444"/>
      <c r="V449" s="444"/>
      <c r="W449" s="444"/>
      <c r="X449" s="444"/>
      <c r="Y449" s="444"/>
      <c r="Z449" s="444"/>
      <c r="AA449" s="444"/>
      <c r="AB449" s="444"/>
      <c r="AC449" s="444"/>
      <c r="AD449" s="444"/>
      <c r="AE449" s="444"/>
      <c r="AF449" s="444"/>
      <c r="AG449" s="444"/>
      <c r="AH449" s="444"/>
      <c r="AI449" s="444"/>
      <c r="AJ449" s="444"/>
      <c r="AK449" s="444"/>
      <c r="AL449" s="444"/>
      <c r="AM449" s="444"/>
      <c r="AN449" s="444"/>
      <c r="AO449" s="444"/>
      <c r="AP449" s="444"/>
      <c r="AQ449" s="416"/>
      <c r="AR449" s="416"/>
      <c r="AS449" s="416"/>
      <c r="AT449" s="416"/>
      <c r="AU449" s="416"/>
      <c r="AV449" s="416"/>
      <c r="AW449" s="416"/>
      <c r="AX449" s="416"/>
      <c r="AY449" s="416"/>
      <c r="AZ449" s="604"/>
      <c r="BA449" s="416"/>
      <c r="BB449" s="416"/>
      <c r="BC449" s="416"/>
      <c r="BD449" s="416"/>
      <c r="BE449" s="416"/>
      <c r="BF449" s="416"/>
      <c r="BG449" s="416"/>
      <c r="BH449" s="416"/>
      <c r="BI449" s="416"/>
    </row>
    <row r="450" spans="1:61" ht="15.6" x14ac:dyDescent="0.3">
      <c r="A450" s="599" t="s">
        <v>182</v>
      </c>
      <c r="B450" s="600"/>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0"/>
      <c r="AL450" s="600"/>
      <c r="AM450" s="600"/>
      <c r="AN450" s="600"/>
      <c r="AO450" s="600"/>
      <c r="AP450" s="600"/>
      <c r="AQ450" s="600"/>
      <c r="AR450" s="600"/>
      <c r="AS450" s="600"/>
      <c r="AT450" s="600"/>
      <c r="AU450" s="600"/>
      <c r="AV450" s="600"/>
      <c r="AW450" s="600"/>
      <c r="AX450" s="600"/>
      <c r="AY450" s="600"/>
      <c r="AZ450" s="600"/>
      <c r="BA450" s="600"/>
      <c r="BB450" s="600"/>
      <c r="BC450" s="600"/>
      <c r="BD450" s="600"/>
      <c r="BE450" s="600"/>
      <c r="BF450" s="600"/>
      <c r="BG450" s="600"/>
      <c r="BH450" s="600"/>
      <c r="BI450" s="601"/>
    </row>
    <row r="451" spans="1:61" ht="26.25" customHeight="1" x14ac:dyDescent="0.3">
      <c r="A451" s="602" t="s">
        <v>149</v>
      </c>
      <c r="B451" s="603"/>
      <c r="C451" s="603"/>
      <c r="D451" s="603"/>
      <c r="E451" s="444" t="s">
        <v>150</v>
      </c>
      <c r="F451" s="444"/>
      <c r="G451" s="444"/>
      <c r="H451" s="444"/>
      <c r="I451" s="444"/>
      <c r="J451" s="444"/>
      <c r="K451" s="444"/>
      <c r="L451" s="444"/>
      <c r="M451" s="444"/>
      <c r="N451" s="444"/>
      <c r="O451" s="444"/>
      <c r="P451" s="444"/>
      <c r="Q451" s="444"/>
      <c r="R451" s="444"/>
      <c r="S451" s="444"/>
      <c r="T451" s="444"/>
      <c r="U451" s="444"/>
      <c r="V451" s="444"/>
      <c r="W451" s="444"/>
      <c r="X451" s="444"/>
      <c r="Y451" s="444"/>
      <c r="Z451" s="444"/>
      <c r="AA451" s="444"/>
      <c r="AB451" s="444"/>
      <c r="AC451" s="444"/>
      <c r="AD451" s="444"/>
      <c r="AE451" s="444"/>
      <c r="AF451" s="444"/>
      <c r="AG451" s="444"/>
      <c r="AH451" s="444"/>
      <c r="AI451" s="444"/>
      <c r="AJ451" s="444"/>
      <c r="AK451" s="444"/>
      <c r="AL451" s="444"/>
      <c r="AM451" s="444"/>
      <c r="AN451" s="444"/>
      <c r="AO451" s="444"/>
      <c r="AP451" s="444"/>
      <c r="AQ451" s="386" t="s">
        <v>151</v>
      </c>
      <c r="AR451" s="386"/>
      <c r="AS451" s="386"/>
      <c r="AT451" s="386"/>
      <c r="AU451" s="386"/>
      <c r="AV451" s="386"/>
      <c r="AW451" s="386"/>
      <c r="AX451" s="386"/>
      <c r="AY451" s="386"/>
      <c r="AZ451" s="462" t="s">
        <v>152</v>
      </c>
      <c r="BA451" s="386"/>
      <c r="BB451" s="386"/>
      <c r="BC451" s="386"/>
      <c r="BD451" s="386"/>
      <c r="BE451" s="386"/>
      <c r="BF451" s="386"/>
      <c r="BG451" s="386"/>
      <c r="BH451" s="386"/>
      <c r="BI451" s="386"/>
    </row>
    <row r="452" spans="1:61" ht="16.5" customHeight="1" x14ac:dyDescent="0.3">
      <c r="A452" s="468"/>
      <c r="B452" s="469"/>
      <c r="C452" s="469"/>
      <c r="D452" s="469"/>
      <c r="E452" s="469"/>
      <c r="F452" s="469"/>
      <c r="G452" s="469"/>
      <c r="H452" s="469"/>
      <c r="I452" s="469"/>
      <c r="J452" s="469"/>
      <c r="K452" s="469"/>
      <c r="L452" s="469"/>
      <c r="M452" s="469"/>
      <c r="N452" s="469"/>
      <c r="O452" s="469"/>
      <c r="P452" s="469"/>
      <c r="Q452" s="469"/>
      <c r="R452" s="469"/>
      <c r="S452" s="469"/>
      <c r="T452" s="469"/>
      <c r="U452" s="469"/>
      <c r="V452" s="469"/>
      <c r="W452" s="469"/>
      <c r="X452" s="469"/>
      <c r="Y452" s="469"/>
      <c r="Z452" s="469"/>
      <c r="AA452" s="469"/>
      <c r="AB452" s="469"/>
      <c r="AC452" s="469"/>
      <c r="AD452" s="469"/>
      <c r="AE452" s="469"/>
      <c r="AF452" s="469"/>
      <c r="AG452" s="469"/>
      <c r="AH452" s="469"/>
      <c r="AI452" s="469"/>
      <c r="AJ452" s="469"/>
      <c r="AK452" s="469"/>
      <c r="AL452" s="469"/>
      <c r="AM452" s="469"/>
      <c r="AN452" s="469"/>
      <c r="AO452" s="469"/>
      <c r="AP452" s="469"/>
      <c r="AQ452" s="469"/>
      <c r="AR452" s="469"/>
      <c r="AS452" s="469"/>
      <c r="AT452" s="469"/>
      <c r="AU452" s="469"/>
      <c r="AV452" s="469"/>
      <c r="AW452" s="469"/>
      <c r="AX452" s="469"/>
      <c r="AY452" s="469"/>
      <c r="AZ452" s="469"/>
      <c r="BA452" s="469"/>
      <c r="BB452" s="469"/>
      <c r="BC452" s="469"/>
      <c r="BD452" s="469"/>
      <c r="BE452" s="469"/>
      <c r="BF452" s="469"/>
      <c r="BG452" s="469"/>
      <c r="BH452" s="469"/>
      <c r="BI452" s="470"/>
    </row>
    <row r="453" spans="1:61" x14ac:dyDescent="0.3">
      <c r="A453" s="471" t="s">
        <v>184</v>
      </c>
      <c r="B453" s="472"/>
      <c r="C453" s="472"/>
      <c r="D453" s="472"/>
      <c r="E453" s="473" t="s">
        <v>183</v>
      </c>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c r="AJ453" s="473"/>
      <c r="AK453" s="473"/>
      <c r="AL453" s="473"/>
      <c r="AM453" s="473"/>
      <c r="AN453" s="473"/>
      <c r="AO453" s="473"/>
      <c r="AP453" s="473"/>
      <c r="AQ453" s="434">
        <f>SUM(AQ454:AY455)</f>
        <v>0</v>
      </c>
      <c r="AR453" s="442"/>
      <c r="AS453" s="442"/>
      <c r="AT453" s="442"/>
      <c r="AU453" s="442"/>
      <c r="AV453" s="442"/>
      <c r="AW453" s="442"/>
      <c r="AX453" s="442"/>
      <c r="AY453" s="443"/>
      <c r="AZ453" s="483">
        <f>SUM(AZ454:BI455)</f>
        <v>0</v>
      </c>
      <c r="BA453" s="484"/>
      <c r="BB453" s="484"/>
      <c r="BC453" s="484"/>
      <c r="BD453" s="484"/>
      <c r="BE453" s="484"/>
      <c r="BF453" s="484"/>
      <c r="BG453" s="484"/>
      <c r="BH453" s="484"/>
      <c r="BI453" s="485"/>
    </row>
    <row r="454" spans="1:61" x14ac:dyDescent="0.3">
      <c r="A454" s="594"/>
      <c r="B454" s="595"/>
      <c r="C454" s="595"/>
      <c r="D454" s="595"/>
      <c r="E454" s="593" t="s">
        <v>442</v>
      </c>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3"/>
      <c r="AL454" s="593"/>
      <c r="AM454" s="593"/>
      <c r="AN454" s="593"/>
      <c r="AO454" s="593"/>
      <c r="AP454" s="593"/>
      <c r="AQ454" s="585"/>
      <c r="AR454" s="586"/>
      <c r="AS454" s="586"/>
      <c r="AT454" s="586"/>
      <c r="AU454" s="586"/>
      <c r="AV454" s="586"/>
      <c r="AW454" s="586"/>
      <c r="AX454" s="586"/>
      <c r="AY454" s="587"/>
      <c r="AZ454" s="588"/>
      <c r="BA454" s="589"/>
      <c r="BB454" s="589"/>
      <c r="BC454" s="589"/>
      <c r="BD454" s="589"/>
      <c r="BE454" s="589"/>
      <c r="BF454" s="589"/>
      <c r="BG454" s="589"/>
      <c r="BH454" s="589"/>
      <c r="BI454" s="590"/>
    </row>
    <row r="455" spans="1:61" x14ac:dyDescent="0.3">
      <c r="A455" s="594"/>
      <c r="B455" s="595"/>
      <c r="C455" s="595"/>
      <c r="D455" s="595"/>
      <c r="E455" s="593" t="s">
        <v>443</v>
      </c>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3"/>
      <c r="AL455" s="593"/>
      <c r="AM455" s="593"/>
      <c r="AN455" s="593"/>
      <c r="AO455" s="593"/>
      <c r="AP455" s="593"/>
      <c r="AQ455" s="585"/>
      <c r="AR455" s="586"/>
      <c r="AS455" s="586"/>
      <c r="AT455" s="586"/>
      <c r="AU455" s="586"/>
      <c r="AV455" s="586"/>
      <c r="AW455" s="586"/>
      <c r="AX455" s="586"/>
      <c r="AY455" s="587"/>
      <c r="AZ455" s="588"/>
      <c r="BA455" s="589"/>
      <c r="BB455" s="589"/>
      <c r="BC455" s="589"/>
      <c r="BD455" s="589"/>
      <c r="BE455" s="589"/>
      <c r="BF455" s="589"/>
      <c r="BG455" s="589"/>
      <c r="BH455" s="589"/>
      <c r="BI455" s="590"/>
    </row>
    <row r="456" spans="1:61" x14ac:dyDescent="0.3">
      <c r="A456" s="471" t="s">
        <v>185</v>
      </c>
      <c r="B456" s="472"/>
      <c r="C456" s="472"/>
      <c r="D456" s="472"/>
      <c r="E456" s="473" t="s">
        <v>444</v>
      </c>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c r="AJ456" s="473"/>
      <c r="AK456" s="473"/>
      <c r="AL456" s="473"/>
      <c r="AM456" s="473"/>
      <c r="AN456" s="473"/>
      <c r="AO456" s="473"/>
      <c r="AP456" s="473"/>
      <c r="AQ456" s="434">
        <f>SUM(AQ458:AY461)</f>
        <v>0</v>
      </c>
      <c r="AR456" s="442"/>
      <c r="AS456" s="442"/>
      <c r="AT456" s="442"/>
      <c r="AU456" s="442"/>
      <c r="AV456" s="442"/>
      <c r="AW456" s="442"/>
      <c r="AX456" s="442"/>
      <c r="AY456" s="443"/>
      <c r="AZ456" s="483">
        <f>SUM(AZ457:BI461)</f>
        <v>0</v>
      </c>
      <c r="BA456" s="484"/>
      <c r="BB456" s="484"/>
      <c r="BC456" s="484"/>
      <c r="BD456" s="484"/>
      <c r="BE456" s="484"/>
      <c r="BF456" s="484"/>
      <c r="BG456" s="484"/>
      <c r="BH456" s="484"/>
      <c r="BI456" s="485"/>
    </row>
    <row r="457" spans="1:61" x14ac:dyDescent="0.3">
      <c r="A457" s="591"/>
      <c r="B457" s="592"/>
      <c r="C457" s="592"/>
      <c r="D457" s="592"/>
      <c r="E457" s="593" t="s">
        <v>445</v>
      </c>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3"/>
      <c r="AL457" s="593"/>
      <c r="AM457" s="593"/>
      <c r="AN457" s="593"/>
      <c r="AO457" s="593"/>
      <c r="AP457" s="593"/>
      <c r="AQ457" s="474"/>
      <c r="AR457" s="475"/>
      <c r="AS457" s="475"/>
      <c r="AT457" s="475"/>
      <c r="AU457" s="475"/>
      <c r="AV457" s="475"/>
      <c r="AW457" s="475"/>
      <c r="AX457" s="475"/>
      <c r="AY457" s="476"/>
      <c r="AZ457" s="588"/>
      <c r="BA457" s="589"/>
      <c r="BB457" s="589"/>
      <c r="BC457" s="589"/>
      <c r="BD457" s="589"/>
      <c r="BE457" s="589"/>
      <c r="BF457" s="589"/>
      <c r="BG457" s="589"/>
      <c r="BH457" s="589"/>
      <c r="BI457" s="590"/>
    </row>
    <row r="458" spans="1:61" ht="16.5" customHeight="1" x14ac:dyDescent="0.3">
      <c r="A458" s="591"/>
      <c r="B458" s="592"/>
      <c r="C458" s="592"/>
      <c r="D458" s="592"/>
      <c r="E458" s="593" t="s">
        <v>446</v>
      </c>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3"/>
      <c r="AL458" s="593"/>
      <c r="AM458" s="593"/>
      <c r="AN458" s="593"/>
      <c r="AO458" s="593"/>
      <c r="AP458" s="593"/>
      <c r="AQ458" s="585"/>
      <c r="AR458" s="586"/>
      <c r="AS458" s="586"/>
      <c r="AT458" s="586"/>
      <c r="AU458" s="586"/>
      <c r="AV458" s="586"/>
      <c r="AW458" s="586"/>
      <c r="AX458" s="586"/>
      <c r="AY458" s="587"/>
      <c r="AZ458" s="588"/>
      <c r="BA458" s="589"/>
      <c r="BB458" s="589"/>
      <c r="BC458" s="589"/>
      <c r="BD458" s="589"/>
      <c r="BE458" s="589"/>
      <c r="BF458" s="589"/>
      <c r="BG458" s="589"/>
      <c r="BH458" s="589"/>
      <c r="BI458" s="590"/>
    </row>
    <row r="459" spans="1:61" ht="24.75" customHeight="1" x14ac:dyDescent="0.3">
      <c r="A459" s="591"/>
      <c r="B459" s="592"/>
      <c r="C459" s="592"/>
      <c r="D459" s="592"/>
      <c r="E459" s="593" t="s">
        <v>447</v>
      </c>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3"/>
      <c r="AL459" s="593"/>
      <c r="AM459" s="593"/>
      <c r="AN459" s="593"/>
      <c r="AO459" s="593"/>
      <c r="AP459" s="593"/>
      <c r="AQ459" s="585"/>
      <c r="AR459" s="586"/>
      <c r="AS459" s="586"/>
      <c r="AT459" s="586"/>
      <c r="AU459" s="586"/>
      <c r="AV459" s="586"/>
      <c r="AW459" s="586"/>
      <c r="AX459" s="586"/>
      <c r="AY459" s="587"/>
      <c r="AZ459" s="588"/>
      <c r="BA459" s="589"/>
      <c r="BB459" s="589"/>
      <c r="BC459" s="589"/>
      <c r="BD459" s="589"/>
      <c r="BE459" s="589"/>
      <c r="BF459" s="589"/>
      <c r="BG459" s="589"/>
      <c r="BH459" s="589"/>
      <c r="BI459" s="590"/>
    </row>
    <row r="460" spans="1:61" ht="18" customHeight="1" x14ac:dyDescent="0.3">
      <c r="A460" s="591"/>
      <c r="B460" s="592"/>
      <c r="C460" s="592"/>
      <c r="D460" s="592"/>
      <c r="E460" s="593" t="s">
        <v>448</v>
      </c>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3"/>
      <c r="AL460" s="593"/>
      <c r="AM460" s="593"/>
      <c r="AN460" s="593"/>
      <c r="AO460" s="593"/>
      <c r="AP460" s="593"/>
      <c r="AQ460" s="474"/>
      <c r="AR460" s="475"/>
      <c r="AS460" s="475"/>
      <c r="AT460" s="475"/>
      <c r="AU460" s="475"/>
      <c r="AV460" s="475"/>
      <c r="AW460" s="475"/>
      <c r="AX460" s="475"/>
      <c r="AY460" s="476"/>
      <c r="AZ460" s="588"/>
      <c r="BA460" s="589"/>
      <c r="BB460" s="589"/>
      <c r="BC460" s="589"/>
      <c r="BD460" s="589"/>
      <c r="BE460" s="589"/>
      <c r="BF460" s="589"/>
      <c r="BG460" s="589"/>
      <c r="BH460" s="589"/>
      <c r="BI460" s="590"/>
    </row>
    <row r="461" spans="1:61" ht="18" customHeight="1" x14ac:dyDescent="0.3">
      <c r="A461" s="591"/>
      <c r="B461" s="592"/>
      <c r="C461" s="592"/>
      <c r="D461" s="592"/>
      <c r="E461" s="593" t="s">
        <v>449</v>
      </c>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3"/>
      <c r="AL461" s="593"/>
      <c r="AM461" s="593"/>
      <c r="AN461" s="593"/>
      <c r="AO461" s="593"/>
      <c r="AP461" s="593"/>
      <c r="AQ461" s="585"/>
      <c r="AR461" s="586"/>
      <c r="AS461" s="586"/>
      <c r="AT461" s="586"/>
      <c r="AU461" s="586"/>
      <c r="AV461" s="586"/>
      <c r="AW461" s="586"/>
      <c r="AX461" s="586"/>
      <c r="AY461" s="587"/>
      <c r="AZ461" s="588"/>
      <c r="BA461" s="589"/>
      <c r="BB461" s="589"/>
      <c r="BC461" s="589"/>
      <c r="BD461" s="589"/>
      <c r="BE461" s="589"/>
      <c r="BF461" s="589"/>
      <c r="BG461" s="589"/>
      <c r="BH461" s="589"/>
      <c r="BI461" s="590"/>
    </row>
    <row r="462" spans="1:61" x14ac:dyDescent="0.3">
      <c r="A462" s="471" t="s">
        <v>187</v>
      </c>
      <c r="B462" s="472"/>
      <c r="C462" s="472"/>
      <c r="D462" s="472"/>
      <c r="E462" s="473" t="s">
        <v>186</v>
      </c>
      <c r="F462" s="473"/>
      <c r="G462" s="473"/>
      <c r="H462" s="473"/>
      <c r="I462" s="473"/>
      <c r="J462" s="473"/>
      <c r="K462" s="473"/>
      <c r="L462" s="473"/>
      <c r="M462" s="473"/>
      <c r="N462" s="473"/>
      <c r="O462" s="473"/>
      <c r="P462" s="473"/>
      <c r="Q462" s="473"/>
      <c r="R462" s="473"/>
      <c r="S462" s="473"/>
      <c r="T462" s="473"/>
      <c r="U462" s="473"/>
      <c r="V462" s="473"/>
      <c r="W462" s="473"/>
      <c r="X462" s="473"/>
      <c r="Y462" s="473"/>
      <c r="Z462" s="473"/>
      <c r="AA462" s="473"/>
      <c r="AB462" s="473"/>
      <c r="AC462" s="473"/>
      <c r="AD462" s="473"/>
      <c r="AE462" s="473"/>
      <c r="AF462" s="473"/>
      <c r="AG462" s="473"/>
      <c r="AH462" s="473"/>
      <c r="AI462" s="473"/>
      <c r="AJ462" s="473"/>
      <c r="AK462" s="473"/>
      <c r="AL462" s="473"/>
      <c r="AM462" s="473"/>
      <c r="AN462" s="473"/>
      <c r="AO462" s="473"/>
      <c r="AP462" s="473"/>
      <c r="AQ462" s="585"/>
      <c r="AR462" s="586"/>
      <c r="AS462" s="586"/>
      <c r="AT462" s="586"/>
      <c r="AU462" s="586"/>
      <c r="AV462" s="586"/>
      <c r="AW462" s="586"/>
      <c r="AX462" s="586"/>
      <c r="AY462" s="587"/>
      <c r="AZ462" s="477"/>
      <c r="BA462" s="478"/>
      <c r="BB462" s="478"/>
      <c r="BC462" s="478"/>
      <c r="BD462" s="478"/>
      <c r="BE462" s="478"/>
      <c r="BF462" s="478"/>
      <c r="BG462" s="478"/>
      <c r="BH462" s="478"/>
      <c r="BI462" s="479"/>
    </row>
    <row r="463" spans="1:61" x14ac:dyDescent="0.3">
      <c r="A463" s="471" t="s">
        <v>450</v>
      </c>
      <c r="B463" s="472"/>
      <c r="C463" s="472"/>
      <c r="D463" s="472"/>
      <c r="E463" s="473" t="s">
        <v>451</v>
      </c>
      <c r="F463" s="473"/>
      <c r="G463" s="473"/>
      <c r="H463" s="473"/>
      <c r="I463" s="473"/>
      <c r="J463" s="473"/>
      <c r="K463" s="473"/>
      <c r="L463" s="473"/>
      <c r="M463" s="473"/>
      <c r="N463" s="473"/>
      <c r="O463" s="473"/>
      <c r="P463" s="473"/>
      <c r="Q463" s="473"/>
      <c r="R463" s="473"/>
      <c r="S463" s="473"/>
      <c r="T463" s="473"/>
      <c r="U463" s="473"/>
      <c r="V463" s="473"/>
      <c r="W463" s="473"/>
      <c r="X463" s="473"/>
      <c r="Y463" s="473"/>
      <c r="Z463" s="473"/>
      <c r="AA463" s="473"/>
      <c r="AB463" s="473"/>
      <c r="AC463" s="473"/>
      <c r="AD463" s="473"/>
      <c r="AE463" s="473"/>
      <c r="AF463" s="473"/>
      <c r="AG463" s="473"/>
      <c r="AH463" s="473"/>
      <c r="AI463" s="473"/>
      <c r="AJ463" s="473"/>
      <c r="AK463" s="473"/>
      <c r="AL463" s="473"/>
      <c r="AM463" s="473"/>
      <c r="AN463" s="473"/>
      <c r="AO463" s="473"/>
      <c r="AP463" s="473"/>
      <c r="AQ463" s="474"/>
      <c r="AR463" s="475"/>
      <c r="AS463" s="475"/>
      <c r="AT463" s="475"/>
      <c r="AU463" s="475"/>
      <c r="AV463" s="475"/>
      <c r="AW463" s="475"/>
      <c r="AX463" s="475"/>
      <c r="AY463" s="476"/>
      <c r="AZ463" s="477"/>
      <c r="BA463" s="478"/>
      <c r="BB463" s="478"/>
      <c r="BC463" s="478"/>
      <c r="BD463" s="478"/>
      <c r="BE463" s="478"/>
      <c r="BF463" s="478"/>
      <c r="BG463" s="478"/>
      <c r="BH463" s="478"/>
      <c r="BI463" s="479"/>
    </row>
    <row r="464" spans="1:61" ht="20.25" customHeight="1" x14ac:dyDescent="0.3">
      <c r="A464" s="480"/>
      <c r="B464" s="481"/>
      <c r="C464" s="481"/>
      <c r="D464" s="481"/>
      <c r="E464" s="482" t="s">
        <v>188</v>
      </c>
      <c r="F464" s="482"/>
      <c r="G464" s="482"/>
      <c r="H464" s="482"/>
      <c r="I464" s="482"/>
      <c r="J464" s="482"/>
      <c r="K464" s="482"/>
      <c r="L464" s="482"/>
      <c r="M464" s="482"/>
      <c r="N464" s="482"/>
      <c r="O464" s="482"/>
      <c r="P464" s="482"/>
      <c r="Q464" s="482"/>
      <c r="R464" s="482"/>
      <c r="S464" s="482"/>
      <c r="T464" s="482"/>
      <c r="U464" s="482"/>
      <c r="V464" s="482"/>
      <c r="W464" s="482"/>
      <c r="X464" s="482"/>
      <c r="Y464" s="482"/>
      <c r="Z464" s="482"/>
      <c r="AA464" s="482"/>
      <c r="AB464" s="482"/>
      <c r="AC464" s="482"/>
      <c r="AD464" s="482"/>
      <c r="AE464" s="482"/>
      <c r="AF464" s="482"/>
      <c r="AG464" s="482"/>
      <c r="AH464" s="482"/>
      <c r="AI464" s="482"/>
      <c r="AJ464" s="482"/>
      <c r="AK464" s="482"/>
      <c r="AL464" s="482"/>
      <c r="AM464" s="482"/>
      <c r="AN464" s="482"/>
      <c r="AO464" s="482"/>
      <c r="AP464" s="482"/>
      <c r="AQ464" s="434">
        <f>AQ453+AQ456+AQ462</f>
        <v>0</v>
      </c>
      <c r="AR464" s="442"/>
      <c r="AS464" s="442"/>
      <c r="AT464" s="442"/>
      <c r="AU464" s="442"/>
      <c r="AV464" s="442"/>
      <c r="AW464" s="442"/>
      <c r="AX464" s="442"/>
      <c r="AY464" s="443"/>
      <c r="AZ464" s="483">
        <f>AZ453+AZ456+AZ462+AZ463</f>
        <v>0</v>
      </c>
      <c r="BA464" s="484"/>
      <c r="BB464" s="484"/>
      <c r="BC464" s="484"/>
      <c r="BD464" s="484"/>
      <c r="BE464" s="484"/>
      <c r="BF464" s="484"/>
      <c r="BG464" s="484"/>
      <c r="BH464" s="484"/>
      <c r="BI464" s="485"/>
    </row>
    <row r="465" spans="1:61" ht="20.25" customHeight="1" x14ac:dyDescent="0.3">
      <c r="A465" s="480"/>
      <c r="B465" s="481"/>
      <c r="C465" s="481"/>
      <c r="D465" s="481"/>
      <c r="E465" s="482" t="s">
        <v>189</v>
      </c>
      <c r="F465" s="482"/>
      <c r="G465" s="482"/>
      <c r="H465" s="482"/>
      <c r="I465" s="482"/>
      <c r="J465" s="482"/>
      <c r="K465" s="482"/>
      <c r="L465" s="482"/>
      <c r="M465" s="482"/>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2"/>
      <c r="AK465" s="482"/>
      <c r="AL465" s="482"/>
      <c r="AM465" s="482"/>
      <c r="AN465" s="482"/>
      <c r="AO465" s="482"/>
      <c r="AP465" s="482"/>
      <c r="AQ465" s="585"/>
      <c r="AR465" s="586"/>
      <c r="AS465" s="586"/>
      <c r="AT465" s="586"/>
      <c r="AU465" s="586"/>
      <c r="AV465" s="586"/>
      <c r="AW465" s="586"/>
      <c r="AX465" s="586"/>
      <c r="AY465" s="587"/>
      <c r="AZ465" s="588"/>
      <c r="BA465" s="589"/>
      <c r="BB465" s="589"/>
      <c r="BC465" s="589"/>
      <c r="BD465" s="589"/>
      <c r="BE465" s="589"/>
      <c r="BF465" s="589"/>
      <c r="BG465" s="589"/>
      <c r="BH465" s="589"/>
      <c r="BI465" s="590"/>
    </row>
    <row r="466" spans="1:61" ht="20.25" customHeight="1" x14ac:dyDescent="0.3">
      <c r="A466" s="480"/>
      <c r="B466" s="481"/>
      <c r="C466" s="481"/>
      <c r="D466" s="481"/>
      <c r="E466" s="482" t="s">
        <v>190</v>
      </c>
      <c r="F466" s="482"/>
      <c r="G466" s="482"/>
      <c r="H466" s="482"/>
      <c r="I466" s="482"/>
      <c r="J466" s="482"/>
      <c r="K466" s="482"/>
      <c r="L466" s="482"/>
      <c r="M466" s="482"/>
      <c r="N466" s="482"/>
      <c r="O466" s="482"/>
      <c r="P466" s="482"/>
      <c r="Q466" s="482"/>
      <c r="R466" s="482"/>
      <c r="S466" s="482"/>
      <c r="T466" s="482"/>
      <c r="U466" s="482"/>
      <c r="V466" s="482"/>
      <c r="W466" s="482"/>
      <c r="X466" s="482"/>
      <c r="Y466" s="482"/>
      <c r="Z466" s="482"/>
      <c r="AA466" s="482"/>
      <c r="AB466" s="482"/>
      <c r="AC466" s="482"/>
      <c r="AD466" s="482"/>
      <c r="AE466" s="482"/>
      <c r="AF466" s="482"/>
      <c r="AG466" s="482"/>
      <c r="AH466" s="482"/>
      <c r="AI466" s="482"/>
      <c r="AJ466" s="482"/>
      <c r="AK466" s="482"/>
      <c r="AL466" s="482"/>
      <c r="AM466" s="482"/>
      <c r="AN466" s="482"/>
      <c r="AO466" s="482"/>
      <c r="AP466" s="482"/>
      <c r="AQ466" s="582">
        <f>AQ464+AZ464+AQ465+AZ465</f>
        <v>0</v>
      </c>
      <c r="AR466" s="583"/>
      <c r="AS466" s="583"/>
      <c r="AT466" s="583"/>
      <c r="AU466" s="583"/>
      <c r="AV466" s="583"/>
      <c r="AW466" s="583"/>
      <c r="AX466" s="583"/>
      <c r="AY466" s="583"/>
      <c r="AZ466" s="583"/>
      <c r="BA466" s="583"/>
      <c r="BB466" s="583"/>
      <c r="BC466" s="583"/>
      <c r="BD466" s="583"/>
      <c r="BE466" s="583"/>
      <c r="BF466" s="583"/>
      <c r="BG466" s="583"/>
      <c r="BH466" s="583"/>
      <c r="BI466" s="584"/>
    </row>
    <row r="467" spans="1:61" ht="7.5" customHeight="1" x14ac:dyDescent="0.3">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row>
    <row r="468" spans="1:61" x14ac:dyDescent="0.3">
      <c r="A468" s="499"/>
      <c r="B468" s="499"/>
      <c r="C468" s="499"/>
      <c r="D468" s="499"/>
      <c r="E468" s="499"/>
      <c r="F468" s="499"/>
      <c r="G468" s="499"/>
      <c r="H468" s="499"/>
      <c r="I468" s="499"/>
      <c r="J468" s="499"/>
      <c r="K468" s="499"/>
      <c r="L468" s="499"/>
      <c r="M468" s="499"/>
      <c r="N468" s="499"/>
      <c r="O468" s="499"/>
      <c r="P468" s="499"/>
      <c r="Q468" s="499"/>
      <c r="R468" s="499"/>
      <c r="S468" s="499"/>
      <c r="T468" s="499"/>
      <c r="U468" s="499"/>
      <c r="V468" s="499"/>
      <c r="W468" s="499"/>
      <c r="X468" s="499"/>
      <c r="Y468" s="499"/>
      <c r="Z468" s="499"/>
      <c r="AA468" s="499"/>
      <c r="AB468" s="499"/>
      <c r="AC468" s="499"/>
      <c r="AD468" s="499"/>
      <c r="AE468" s="499"/>
      <c r="AF468" s="499"/>
      <c r="AG468" s="499"/>
      <c r="AH468" s="499"/>
      <c r="AI468" s="499"/>
      <c r="AJ468" s="499"/>
      <c r="AK468" s="499"/>
      <c r="AL468" s="499"/>
      <c r="AM468" s="499"/>
      <c r="AN468" s="499"/>
      <c r="AO468" s="499"/>
      <c r="AP468" s="499"/>
      <c r="AQ468" s="499"/>
      <c r="AR468" s="499"/>
      <c r="AS468" s="499"/>
      <c r="AT468" s="50"/>
      <c r="AU468" s="50"/>
      <c r="AV468" s="50"/>
      <c r="AW468" s="50"/>
      <c r="AX468" s="50"/>
      <c r="AY468" s="50"/>
      <c r="AZ468" s="50"/>
      <c r="BA468" s="50"/>
      <c r="BB468" s="50"/>
      <c r="BC468" s="50"/>
      <c r="BD468" s="50"/>
      <c r="BE468" s="50"/>
      <c r="BF468" s="50"/>
      <c r="BG468" s="50"/>
      <c r="BH468" s="50"/>
      <c r="BI468" s="50"/>
    </row>
    <row r="469" spans="1:61" ht="14.25" customHeight="1" x14ac:dyDescent="0.3">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row>
    <row r="470" spans="1:61" s="1" customFormat="1" ht="12.75" customHeight="1" x14ac:dyDescent="0.3">
      <c r="A470" s="879" t="s">
        <v>0</v>
      </c>
      <c r="B470" s="880"/>
      <c r="C470" s="880"/>
      <c r="D470" s="880"/>
      <c r="E470" s="880"/>
      <c r="F470" s="880"/>
      <c r="G470" s="880"/>
      <c r="H470" s="880"/>
      <c r="I470" s="880"/>
      <c r="J470" s="880"/>
      <c r="K470" s="880"/>
      <c r="L470" s="880"/>
      <c r="M470" s="880"/>
      <c r="N470" s="880"/>
      <c r="O470" s="880"/>
      <c r="P470" s="880"/>
      <c r="Q470" s="880"/>
      <c r="R470" s="880"/>
      <c r="S470" s="880"/>
      <c r="T470" s="880"/>
      <c r="U470" s="880"/>
      <c r="V470" s="880"/>
      <c r="W470" s="880"/>
      <c r="X470" s="880"/>
      <c r="Y470" s="880"/>
      <c r="Z470" s="880"/>
      <c r="AA470" s="880"/>
      <c r="AB470" s="880"/>
      <c r="AC470" s="880"/>
      <c r="AD470" s="881"/>
      <c r="AE470" s="565" t="s">
        <v>479</v>
      </c>
      <c r="AF470" s="566"/>
      <c r="AG470" s="566"/>
      <c r="AH470" s="566"/>
      <c r="AI470" s="566"/>
      <c r="AJ470" s="566"/>
      <c r="AK470" s="566"/>
      <c r="AL470" s="566"/>
      <c r="AM470" s="566"/>
      <c r="AN470" s="566"/>
      <c r="AO470" s="566"/>
      <c r="AP470" s="566"/>
      <c r="AQ470" s="566"/>
      <c r="AR470" s="566"/>
      <c r="AS470" s="566"/>
      <c r="AT470" s="566"/>
      <c r="AU470" s="566"/>
      <c r="AV470" s="566"/>
      <c r="AW470" s="566"/>
      <c r="AX470" s="566"/>
      <c r="AY470" s="566"/>
      <c r="AZ470" s="566"/>
      <c r="BA470" s="566"/>
      <c r="BB470" s="566"/>
      <c r="BC470" s="566"/>
      <c r="BD470" s="566"/>
      <c r="BE470" s="566"/>
      <c r="BF470" s="566"/>
      <c r="BG470" s="566"/>
      <c r="BH470" s="566"/>
      <c r="BI470" s="567"/>
    </row>
    <row r="471" spans="1:61" s="1" customFormat="1" ht="12.75" customHeight="1" x14ac:dyDescent="0.3">
      <c r="A471" s="562" t="s">
        <v>1</v>
      </c>
      <c r="B471" s="563"/>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4"/>
      <c r="AE471" s="568"/>
      <c r="AF471" s="569"/>
      <c r="AG471" s="569"/>
      <c r="AH471" s="569"/>
      <c r="AI471" s="569"/>
      <c r="AJ471" s="569"/>
      <c r="AK471" s="569"/>
      <c r="AL471" s="569"/>
      <c r="AM471" s="569"/>
      <c r="AN471" s="569"/>
      <c r="AO471" s="569"/>
      <c r="AP471" s="569"/>
      <c r="AQ471" s="569"/>
      <c r="AR471" s="569"/>
      <c r="AS471" s="569"/>
      <c r="AT471" s="569"/>
      <c r="AU471" s="569"/>
      <c r="AV471" s="569"/>
      <c r="AW471" s="569"/>
      <c r="AX471" s="569"/>
      <c r="AY471" s="569"/>
      <c r="AZ471" s="569"/>
      <c r="BA471" s="569"/>
      <c r="BB471" s="569"/>
      <c r="BC471" s="569"/>
      <c r="BD471" s="569"/>
      <c r="BE471" s="569"/>
      <c r="BF471" s="569"/>
      <c r="BG471" s="569"/>
      <c r="BH471" s="569"/>
      <c r="BI471" s="570"/>
    </row>
    <row r="472" spans="1:61" ht="6" customHeight="1" x14ac:dyDescent="0.3">
      <c r="A472" s="80"/>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2"/>
      <c r="AE472" s="392"/>
      <c r="AF472" s="393"/>
      <c r="AG472" s="393"/>
      <c r="AH472" s="393"/>
      <c r="AI472" s="393"/>
      <c r="AJ472" s="393"/>
      <c r="AK472" s="393"/>
      <c r="AL472" s="393"/>
      <c r="AM472" s="393"/>
      <c r="AN472" s="393"/>
      <c r="AO472" s="393"/>
      <c r="AP472" s="393"/>
      <c r="AQ472" s="393"/>
      <c r="AR472" s="393"/>
      <c r="AS472" s="393"/>
      <c r="AT472" s="393"/>
      <c r="AU472" s="393"/>
      <c r="AV472" s="393"/>
      <c r="AW472" s="393"/>
      <c r="AX472" s="393"/>
      <c r="AY472" s="393"/>
      <c r="AZ472" s="393"/>
      <c r="BA472" s="393"/>
      <c r="BB472" s="393"/>
      <c r="BC472" s="393"/>
      <c r="BD472" s="393"/>
      <c r="BE472" s="393"/>
      <c r="BF472" s="393"/>
      <c r="BG472" s="393"/>
      <c r="BH472" s="393"/>
      <c r="BI472" s="394"/>
    </row>
    <row r="473" spans="1:61" ht="15.6" x14ac:dyDescent="0.3">
      <c r="A473" s="571" t="s">
        <v>191</v>
      </c>
      <c r="B473" s="572"/>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3"/>
      <c r="AE473" s="395"/>
      <c r="AF473" s="396"/>
      <c r="AG473" s="396"/>
      <c r="AH473" s="396"/>
      <c r="AI473" s="396"/>
      <c r="AJ473" s="396"/>
      <c r="AK473" s="396"/>
      <c r="AL473" s="396"/>
      <c r="AM473" s="396"/>
      <c r="AN473" s="396"/>
      <c r="AO473" s="396"/>
      <c r="AP473" s="396"/>
      <c r="AQ473" s="396"/>
      <c r="AR473" s="396"/>
      <c r="AS473" s="396"/>
      <c r="AT473" s="396"/>
      <c r="AU473" s="396"/>
      <c r="AV473" s="396"/>
      <c r="AW473" s="396"/>
      <c r="AX473" s="396"/>
      <c r="AY473" s="396"/>
      <c r="AZ473" s="396"/>
      <c r="BA473" s="396"/>
      <c r="BB473" s="396"/>
      <c r="BC473" s="396"/>
      <c r="BD473" s="396"/>
      <c r="BE473" s="396"/>
      <c r="BF473" s="396"/>
      <c r="BG473" s="396"/>
      <c r="BH473" s="396"/>
      <c r="BI473" s="397"/>
    </row>
    <row r="474" spans="1:61" ht="18" customHeight="1" x14ac:dyDescent="0.3">
      <c r="A474" s="574" t="s">
        <v>192</v>
      </c>
      <c r="B474" s="575"/>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6"/>
      <c r="AE474" s="395"/>
      <c r="AF474" s="396"/>
      <c r="AG474" s="396"/>
      <c r="AH474" s="396"/>
      <c r="AI474" s="396"/>
      <c r="AJ474" s="396"/>
      <c r="AK474" s="396"/>
      <c r="AL474" s="396"/>
      <c r="AM474" s="396"/>
      <c r="AN474" s="396"/>
      <c r="AO474" s="396"/>
      <c r="AP474" s="396"/>
      <c r="AQ474" s="396"/>
      <c r="AR474" s="396"/>
      <c r="AS474" s="396"/>
      <c r="AT474" s="396"/>
      <c r="AU474" s="396"/>
      <c r="AV474" s="396"/>
      <c r="AW474" s="396"/>
      <c r="AX474" s="396"/>
      <c r="AY474" s="396"/>
      <c r="AZ474" s="396"/>
      <c r="BA474" s="396"/>
      <c r="BB474" s="396"/>
      <c r="BC474" s="396"/>
      <c r="BD474" s="396"/>
      <c r="BE474" s="396"/>
      <c r="BF474" s="396"/>
      <c r="BG474" s="396"/>
      <c r="BH474" s="396"/>
      <c r="BI474" s="397"/>
    </row>
    <row r="475" spans="1:61" ht="13.5" customHeight="1" x14ac:dyDescent="0.3">
      <c r="A475" s="398" t="s">
        <v>193</v>
      </c>
      <c r="B475" s="399"/>
      <c r="C475" s="399"/>
      <c r="D475" s="399"/>
      <c r="E475" s="399"/>
      <c r="F475" s="399"/>
      <c r="G475" s="399"/>
      <c r="H475" s="399"/>
      <c r="I475" s="399"/>
      <c r="J475" s="399"/>
      <c r="K475" s="399"/>
      <c r="L475" s="399"/>
      <c r="M475" s="399"/>
      <c r="N475" s="399"/>
      <c r="O475" s="399"/>
      <c r="P475" s="399"/>
      <c r="Q475" s="400"/>
      <c r="R475" s="401"/>
      <c r="S475" s="401"/>
      <c r="T475" s="83"/>
      <c r="U475" s="83"/>
      <c r="V475" s="83"/>
      <c r="W475" s="83"/>
      <c r="X475" s="83"/>
      <c r="Y475" s="83"/>
      <c r="Z475" s="83"/>
      <c r="AA475" s="83"/>
      <c r="AB475" s="83"/>
      <c r="AC475" s="83"/>
      <c r="AD475" s="84"/>
      <c r="AE475" s="395"/>
      <c r="AF475" s="396"/>
      <c r="AG475" s="396"/>
      <c r="AH475" s="396"/>
      <c r="AI475" s="396"/>
      <c r="AJ475" s="396"/>
      <c r="AK475" s="396"/>
      <c r="AL475" s="396"/>
      <c r="AM475" s="396"/>
      <c r="AN475" s="396"/>
      <c r="AO475" s="396"/>
      <c r="AP475" s="396"/>
      <c r="AQ475" s="396"/>
      <c r="AR475" s="396"/>
      <c r="AS475" s="396"/>
      <c r="AT475" s="396"/>
      <c r="AU475" s="396"/>
      <c r="AV475" s="396"/>
      <c r="AW475" s="396"/>
      <c r="AX475" s="396"/>
      <c r="AY475" s="396"/>
      <c r="AZ475" s="396"/>
      <c r="BA475" s="396"/>
      <c r="BB475" s="396"/>
      <c r="BC475" s="396"/>
      <c r="BD475" s="396"/>
      <c r="BE475" s="396"/>
      <c r="BF475" s="396"/>
      <c r="BG475" s="396"/>
      <c r="BH475" s="396"/>
      <c r="BI475" s="397"/>
    </row>
    <row r="476" spans="1:61" ht="6" customHeight="1" x14ac:dyDescent="0.3">
      <c r="A476" s="577"/>
      <c r="B476" s="578"/>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9"/>
      <c r="AE476" s="47"/>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9"/>
    </row>
    <row r="477" spans="1:61" ht="15" customHeight="1" x14ac:dyDescent="0.3">
      <c r="A477" s="402" t="s">
        <v>480</v>
      </c>
      <c r="B477" s="403"/>
      <c r="C477" s="403"/>
      <c r="D477" s="403"/>
      <c r="E477" s="403"/>
      <c r="F477" s="403"/>
      <c r="G477" s="403"/>
      <c r="H477" s="403"/>
      <c r="I477" s="403"/>
      <c r="J477" s="403"/>
      <c r="K477" s="403"/>
      <c r="L477" s="403"/>
      <c r="M477" s="403"/>
      <c r="N477" s="403"/>
      <c r="O477" s="403"/>
      <c r="P477" s="403"/>
      <c r="Q477" s="403"/>
      <c r="R477" s="403"/>
      <c r="S477" s="403"/>
      <c r="T477" s="403"/>
      <c r="U477" s="403"/>
      <c r="V477" s="403"/>
      <c r="W477" s="403"/>
      <c r="X477" s="403"/>
      <c r="Y477" s="403"/>
      <c r="Z477" s="403"/>
      <c r="AA477" s="403"/>
      <c r="AB477" s="403"/>
      <c r="AC477" s="403"/>
      <c r="AD477" s="403"/>
      <c r="AE477" s="403"/>
      <c r="AF477" s="403"/>
      <c r="AG477" s="403"/>
      <c r="AH477" s="403"/>
      <c r="AI477" s="403"/>
      <c r="AJ477" s="403"/>
      <c r="AK477" s="403"/>
      <c r="AL477" s="403"/>
      <c r="AM477" s="403"/>
      <c r="AN477" s="403"/>
      <c r="AO477" s="403"/>
      <c r="AP477" s="403"/>
      <c r="AQ477" s="403"/>
      <c r="AR477" s="403"/>
      <c r="AS477" s="403"/>
      <c r="AT477" s="403"/>
      <c r="AU477" s="403"/>
      <c r="AV477" s="403"/>
      <c r="AW477" s="403"/>
      <c r="AX477" s="403"/>
      <c r="AY477" s="403"/>
      <c r="AZ477" s="403"/>
      <c r="BA477" s="403"/>
      <c r="BB477" s="403"/>
      <c r="BC477" s="403"/>
      <c r="BD477" s="301" t="s">
        <v>194</v>
      </c>
      <c r="BE477" s="301"/>
      <c r="BF477" s="301"/>
      <c r="BG477" s="301"/>
      <c r="BH477" s="301"/>
      <c r="BI477" s="302"/>
    </row>
    <row r="478" spans="1:61" ht="15" customHeight="1" x14ac:dyDescent="0.3">
      <c r="A478" s="404"/>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c r="AA478" s="405"/>
      <c r="AB478" s="405"/>
      <c r="AC478" s="405"/>
      <c r="AD478" s="405"/>
      <c r="AE478" s="405"/>
      <c r="AF478" s="405"/>
      <c r="AG478" s="405"/>
      <c r="AH478" s="405"/>
      <c r="AI478" s="405"/>
      <c r="AJ478" s="405"/>
      <c r="AK478" s="405"/>
      <c r="AL478" s="405"/>
      <c r="AM478" s="405"/>
      <c r="AN478" s="405"/>
      <c r="AO478" s="405"/>
      <c r="AP478" s="405"/>
      <c r="AQ478" s="405"/>
      <c r="AR478" s="405"/>
      <c r="AS478" s="405"/>
      <c r="AT478" s="405"/>
      <c r="AU478" s="405"/>
      <c r="AV478" s="405"/>
      <c r="AW478" s="405"/>
      <c r="AX478" s="405"/>
      <c r="AY478" s="405"/>
      <c r="AZ478" s="405"/>
      <c r="BA478" s="405"/>
      <c r="BB478" s="405"/>
      <c r="BC478" s="405"/>
      <c r="BD478" s="303" t="s">
        <v>195</v>
      </c>
      <c r="BE478" s="303"/>
      <c r="BF478" s="303"/>
      <c r="BG478" s="303"/>
      <c r="BH478" s="303"/>
      <c r="BI478" s="304"/>
    </row>
    <row r="479" spans="1:61" x14ac:dyDescent="0.3">
      <c r="A479" s="305" t="s">
        <v>298</v>
      </c>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c r="AJ479" s="305"/>
      <c r="AK479" s="305"/>
      <c r="AL479" s="305"/>
      <c r="AM479" s="305"/>
      <c r="AN479" s="305"/>
      <c r="AO479" s="305"/>
      <c r="AP479" s="305"/>
      <c r="AQ479" s="305"/>
      <c r="AR479" s="305"/>
      <c r="AS479" s="305"/>
      <c r="AT479" s="305"/>
      <c r="AU479" s="305"/>
      <c r="AV479" s="305"/>
      <c r="AW479" s="305"/>
      <c r="AX479" s="305"/>
      <c r="AY479" s="305"/>
      <c r="AZ479" s="305"/>
      <c r="BA479" s="305"/>
      <c r="BB479" s="305"/>
      <c r="BC479" s="305"/>
      <c r="BD479" s="305"/>
      <c r="BE479" s="305"/>
      <c r="BF479" s="305"/>
      <c r="BG479" s="305"/>
      <c r="BH479" s="305"/>
      <c r="BI479" s="305"/>
    </row>
    <row r="480" spans="1:61" ht="52.5" customHeight="1" x14ac:dyDescent="0.3">
      <c r="A480" s="391" t="s">
        <v>196</v>
      </c>
      <c r="B480" s="391"/>
      <c r="C480" s="391"/>
      <c r="D480" s="391"/>
      <c r="E480" s="391"/>
      <c r="F480" s="391"/>
      <c r="G480" s="391"/>
      <c r="H480" s="391"/>
      <c r="I480" s="391"/>
      <c r="J480" s="391"/>
      <c r="K480" s="391"/>
      <c r="L480" s="391"/>
      <c r="M480" s="391"/>
      <c r="N480" s="391"/>
      <c r="O480" s="391"/>
      <c r="P480" s="391"/>
      <c r="Q480" s="391"/>
      <c r="R480" s="391"/>
      <c r="S480" s="391"/>
      <c r="T480" s="391"/>
      <c r="U480" s="391"/>
      <c r="V480" s="391"/>
      <c r="W480" s="391"/>
      <c r="X480" s="391"/>
      <c r="Y480" s="391"/>
      <c r="Z480" s="391"/>
      <c r="AA480" s="391"/>
      <c r="AB480" s="391"/>
      <c r="AC480" s="391"/>
      <c r="AD480" s="391"/>
      <c r="AE480" s="877" t="s">
        <v>197</v>
      </c>
      <c r="AF480" s="877"/>
      <c r="AG480" s="877"/>
      <c r="AH480" s="877"/>
      <c r="AI480" s="877"/>
      <c r="AJ480" s="877" t="s">
        <v>198</v>
      </c>
      <c r="AK480" s="877"/>
      <c r="AL480" s="877"/>
      <c r="AM480" s="877"/>
      <c r="AN480" s="877"/>
      <c r="AO480" s="877"/>
      <c r="AP480" s="877"/>
      <c r="AQ480" s="877" t="s">
        <v>199</v>
      </c>
      <c r="AR480" s="877"/>
      <c r="AS480" s="877"/>
      <c r="AT480" s="877"/>
      <c r="AU480" s="877"/>
      <c r="AV480" s="877"/>
      <c r="AW480" s="877"/>
      <c r="AX480" s="877"/>
      <c r="AY480" s="877" t="s">
        <v>197</v>
      </c>
      <c r="AZ480" s="877"/>
      <c r="BA480" s="877"/>
      <c r="BB480" s="877"/>
      <c r="BC480" s="877"/>
      <c r="BD480" s="877" t="s">
        <v>198</v>
      </c>
      <c r="BE480" s="877"/>
      <c r="BF480" s="877"/>
      <c r="BG480" s="877"/>
      <c r="BH480" s="877"/>
      <c r="BI480" s="877"/>
    </row>
    <row r="481" spans="1:61" x14ac:dyDescent="0.3">
      <c r="A481" s="581" t="s">
        <v>200</v>
      </c>
      <c r="B481" s="581"/>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878" t="s">
        <v>201</v>
      </c>
      <c r="AF481" s="878"/>
      <c r="AG481" s="878"/>
      <c r="AH481" s="878"/>
      <c r="AI481" s="878"/>
      <c r="AJ481" s="878"/>
      <c r="AK481" s="878"/>
      <c r="AL481" s="878"/>
      <c r="AM481" s="878"/>
      <c r="AN481" s="878"/>
      <c r="AO481" s="878"/>
      <c r="AP481" s="878"/>
      <c r="AQ481" s="878"/>
      <c r="AR481" s="878"/>
      <c r="AS481" s="878"/>
      <c r="AT481" s="878"/>
      <c r="AU481" s="878"/>
      <c r="AV481" s="878"/>
      <c r="AW481" s="878"/>
      <c r="AX481" s="878"/>
      <c r="AY481" s="878" t="s">
        <v>202</v>
      </c>
      <c r="AZ481" s="878"/>
      <c r="BA481" s="878"/>
      <c r="BB481" s="878"/>
      <c r="BC481" s="878"/>
      <c r="BD481" s="878"/>
      <c r="BE481" s="878"/>
      <c r="BF481" s="878"/>
      <c r="BG481" s="878"/>
      <c r="BH481" s="878"/>
      <c r="BI481" s="878"/>
    </row>
    <row r="482" spans="1:61" ht="49.5" customHeight="1" x14ac:dyDescent="0.3">
      <c r="A482" s="332" t="s">
        <v>299</v>
      </c>
      <c r="B482" s="333"/>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4"/>
      <c r="AE482" s="306"/>
      <c r="AF482" s="306"/>
      <c r="AG482" s="306"/>
      <c r="AH482" s="306"/>
      <c r="AI482" s="306"/>
      <c r="AJ482" s="306"/>
      <c r="AK482" s="306"/>
      <c r="AL482" s="306"/>
      <c r="AM482" s="306"/>
      <c r="AN482" s="306"/>
      <c r="AO482" s="306"/>
      <c r="AP482" s="306"/>
      <c r="AQ482" s="336"/>
      <c r="AR482" s="336"/>
      <c r="AS482" s="336"/>
      <c r="AT482" s="336"/>
      <c r="AU482" s="336"/>
      <c r="AV482" s="336"/>
      <c r="AW482" s="336"/>
      <c r="AX482" s="336"/>
      <c r="AY482" s="306"/>
      <c r="AZ482" s="306"/>
      <c r="BA482" s="306"/>
      <c r="BB482" s="306"/>
      <c r="BC482" s="306"/>
      <c r="BD482" s="306"/>
      <c r="BE482" s="306"/>
      <c r="BF482" s="306"/>
      <c r="BG482" s="306"/>
      <c r="BH482" s="306"/>
      <c r="BI482" s="306"/>
    </row>
    <row r="483" spans="1:61" ht="48" customHeight="1" x14ac:dyDescent="0.3">
      <c r="A483" s="332" t="s">
        <v>300</v>
      </c>
      <c r="B483" s="333"/>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4"/>
      <c r="AE483" s="306"/>
      <c r="AF483" s="306"/>
      <c r="AG483" s="306"/>
      <c r="AH483" s="306"/>
      <c r="AI483" s="306"/>
      <c r="AJ483" s="335"/>
      <c r="AK483" s="335"/>
      <c r="AL483" s="335"/>
      <c r="AM483" s="335"/>
      <c r="AN483" s="335"/>
      <c r="AO483" s="335"/>
      <c r="AP483" s="335"/>
      <c r="AQ483" s="336"/>
      <c r="AR483" s="336"/>
      <c r="AS483" s="336"/>
      <c r="AT483" s="336"/>
      <c r="AU483" s="336"/>
      <c r="AV483" s="336"/>
      <c r="AW483" s="336"/>
      <c r="AX483" s="336"/>
      <c r="AY483" s="306"/>
      <c r="AZ483" s="306"/>
      <c r="BA483" s="306"/>
      <c r="BB483" s="306"/>
      <c r="BC483" s="306"/>
      <c r="BD483" s="335"/>
      <c r="BE483" s="335"/>
      <c r="BF483" s="335"/>
      <c r="BG483" s="335"/>
      <c r="BH483" s="335"/>
      <c r="BI483" s="335"/>
    </row>
    <row r="484" spans="1:61" ht="43.8" customHeight="1" x14ac:dyDescent="0.3">
      <c r="A484" s="337" t="s">
        <v>301</v>
      </c>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c r="AA484" s="338"/>
      <c r="AB484" s="338"/>
      <c r="AC484" s="338"/>
      <c r="AD484" s="338"/>
      <c r="AE484" s="339"/>
      <c r="AF484" s="339"/>
      <c r="AG484" s="339"/>
      <c r="AH484" s="339"/>
      <c r="AI484" s="339"/>
      <c r="AJ484" s="339"/>
      <c r="AK484" s="339"/>
      <c r="AL484" s="339"/>
      <c r="AM484" s="339"/>
      <c r="AN484" s="339"/>
      <c r="AO484" s="339"/>
      <c r="AP484" s="339"/>
      <c r="AQ484" s="336"/>
      <c r="AR484" s="336"/>
      <c r="AS484" s="336"/>
      <c r="AT484" s="336"/>
      <c r="AU484" s="336"/>
      <c r="AV484" s="336"/>
      <c r="AW484" s="336"/>
      <c r="AX484" s="336"/>
      <c r="AY484" s="339"/>
      <c r="AZ484" s="339"/>
      <c r="BA484" s="339"/>
      <c r="BB484" s="339"/>
      <c r="BC484" s="339"/>
      <c r="BD484" s="339"/>
      <c r="BE484" s="339"/>
      <c r="BF484" s="339"/>
      <c r="BG484" s="339"/>
      <c r="BH484" s="339"/>
      <c r="BI484" s="339"/>
    </row>
    <row r="485" spans="1:61" ht="95.4" customHeight="1" x14ac:dyDescent="0.3">
      <c r="A485" s="536" t="s">
        <v>482</v>
      </c>
      <c r="B485" s="537"/>
      <c r="C485" s="537"/>
      <c r="D485" s="537"/>
      <c r="E485" s="537"/>
      <c r="F485" s="537"/>
      <c r="G485" s="537"/>
      <c r="H485" s="537"/>
      <c r="I485" s="537"/>
      <c r="J485" s="537"/>
      <c r="K485" s="537"/>
      <c r="L485" s="537"/>
      <c r="M485" s="537"/>
      <c r="N485" s="537"/>
      <c r="O485" s="537"/>
      <c r="P485" s="537"/>
      <c r="Q485" s="537"/>
      <c r="R485" s="537"/>
      <c r="S485" s="537"/>
      <c r="T485" s="537"/>
      <c r="U485" s="537"/>
      <c r="V485" s="537"/>
      <c r="W485" s="537"/>
      <c r="X485" s="537"/>
      <c r="Y485" s="537"/>
      <c r="Z485" s="537"/>
      <c r="AA485" s="537"/>
      <c r="AB485" s="537"/>
      <c r="AC485" s="537"/>
      <c r="AD485" s="537"/>
      <c r="AE485" s="306"/>
      <c r="AF485" s="306"/>
      <c r="AG485" s="306"/>
      <c r="AH485" s="306"/>
      <c r="AI485" s="306"/>
      <c r="AJ485" s="306"/>
      <c r="AK485" s="306"/>
      <c r="AL485" s="306"/>
      <c r="AM485" s="306"/>
      <c r="AN485" s="306"/>
      <c r="AO485" s="306"/>
      <c r="AP485" s="306"/>
      <c r="AQ485" s="336"/>
      <c r="AR485" s="336"/>
      <c r="AS485" s="336"/>
      <c r="AT485" s="336"/>
      <c r="AU485" s="336"/>
      <c r="AV485" s="336"/>
      <c r="AW485" s="336"/>
      <c r="AX485" s="336"/>
      <c r="AY485" s="306"/>
      <c r="AZ485" s="306"/>
      <c r="BA485" s="306"/>
      <c r="BB485" s="306"/>
      <c r="BC485" s="306"/>
      <c r="BD485" s="306"/>
      <c r="BE485" s="306"/>
      <c r="BF485" s="306"/>
      <c r="BG485" s="306"/>
      <c r="BH485" s="306"/>
      <c r="BI485" s="306"/>
    </row>
    <row r="486" spans="1:61" ht="63.6" customHeight="1" x14ac:dyDescent="0.3">
      <c r="A486" s="340" t="s">
        <v>483</v>
      </c>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2"/>
      <c r="AE486" s="306"/>
      <c r="AF486" s="306"/>
      <c r="AG486" s="306"/>
      <c r="AH486" s="306"/>
      <c r="AI486" s="306"/>
      <c r="AJ486" s="339"/>
      <c r="AK486" s="339"/>
      <c r="AL486" s="339"/>
      <c r="AM486" s="339"/>
      <c r="AN486" s="339"/>
      <c r="AO486" s="339"/>
      <c r="AP486" s="339"/>
      <c r="AQ486" s="336"/>
      <c r="AR486" s="336"/>
      <c r="AS486" s="336"/>
      <c r="AT486" s="336"/>
      <c r="AU486" s="336"/>
      <c r="AV486" s="336"/>
      <c r="AW486" s="336"/>
      <c r="AX486" s="336"/>
      <c r="AY486" s="339"/>
      <c r="AZ486" s="339"/>
      <c r="BA486" s="339"/>
      <c r="BB486" s="339"/>
      <c r="BC486" s="339"/>
      <c r="BD486" s="339"/>
      <c r="BE486" s="339"/>
      <c r="BF486" s="339"/>
      <c r="BG486" s="339"/>
      <c r="BH486" s="339"/>
      <c r="BI486" s="339"/>
    </row>
    <row r="487" spans="1:61" ht="39.6" customHeight="1" x14ac:dyDescent="0.3">
      <c r="A487" s="171"/>
      <c r="B487" s="341" t="s">
        <v>484</v>
      </c>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2"/>
      <c r="AE487" s="525"/>
      <c r="AF487" s="526"/>
      <c r="AG487" s="526"/>
      <c r="AH487" s="526"/>
      <c r="AI487" s="527"/>
      <c r="AJ487" s="525"/>
      <c r="AK487" s="526"/>
      <c r="AL487" s="526"/>
      <c r="AM487" s="526"/>
      <c r="AN487" s="526"/>
      <c r="AO487" s="526"/>
      <c r="AP487" s="527"/>
      <c r="AQ487" s="349"/>
      <c r="AR487" s="350"/>
      <c r="AS487" s="350"/>
      <c r="AT487" s="350"/>
      <c r="AU487" s="350"/>
      <c r="AV487" s="350"/>
      <c r="AW487" s="350"/>
      <c r="AX487" s="351"/>
      <c r="AY487" s="525"/>
      <c r="AZ487" s="526"/>
      <c r="BA487" s="526"/>
      <c r="BB487" s="526"/>
      <c r="BC487" s="527"/>
      <c r="BD487" s="345"/>
      <c r="BE487" s="346"/>
      <c r="BF487" s="346"/>
      <c r="BG487" s="346"/>
      <c r="BH487" s="346"/>
      <c r="BI487" s="347"/>
    </row>
    <row r="488" spans="1:61" ht="33" customHeight="1" x14ac:dyDescent="0.3">
      <c r="A488" s="340" t="s">
        <v>543</v>
      </c>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2"/>
      <c r="AE488" s="580"/>
      <c r="AF488" s="580"/>
      <c r="AG488" s="580"/>
      <c r="AH488" s="580"/>
      <c r="AI488" s="580"/>
      <c r="AJ488" s="580"/>
      <c r="AK488" s="580"/>
      <c r="AL488" s="580"/>
      <c r="AM488" s="580"/>
      <c r="AN488" s="580"/>
      <c r="AO488" s="580"/>
      <c r="AP488" s="580"/>
      <c r="AQ488" s="336"/>
      <c r="AR488" s="336"/>
      <c r="AS488" s="336"/>
      <c r="AT488" s="336"/>
      <c r="AU488" s="336"/>
      <c r="AV488" s="336"/>
      <c r="AW488" s="336"/>
      <c r="AX488" s="336"/>
      <c r="AY488" s="580"/>
      <c r="AZ488" s="580"/>
      <c r="BA488" s="580"/>
      <c r="BB488" s="580"/>
      <c r="BC488" s="580"/>
      <c r="BD488" s="580"/>
      <c r="BE488" s="580"/>
      <c r="BF488" s="580"/>
      <c r="BG488" s="580"/>
      <c r="BH488" s="580"/>
      <c r="BI488" s="580"/>
    </row>
    <row r="489" spans="1:61" ht="23.4" customHeight="1" x14ac:dyDescent="0.3">
      <c r="A489" s="551" t="s">
        <v>302</v>
      </c>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c r="Z489" s="552"/>
      <c r="AA489" s="552"/>
      <c r="AB489" s="552"/>
      <c r="AC489" s="552"/>
      <c r="AD489" s="553"/>
      <c r="AE489" s="345"/>
      <c r="AF489" s="346"/>
      <c r="AG489" s="346"/>
      <c r="AH489" s="346"/>
      <c r="AI489" s="347"/>
      <c r="AJ489" s="554"/>
      <c r="AK489" s="555"/>
      <c r="AL489" s="555"/>
      <c r="AM489" s="555"/>
      <c r="AN489" s="555"/>
      <c r="AO489" s="555"/>
      <c r="AP489" s="556"/>
      <c r="AQ489" s="559"/>
      <c r="AR489" s="560"/>
      <c r="AS489" s="560"/>
      <c r="AT489" s="560"/>
      <c r="AU489" s="560"/>
      <c r="AV489" s="560"/>
      <c r="AW489" s="560"/>
      <c r="AX489" s="561"/>
      <c r="AY489" s="345"/>
      <c r="AZ489" s="346"/>
      <c r="BA489" s="346"/>
      <c r="BB489" s="346"/>
      <c r="BC489" s="347"/>
      <c r="BD489" s="345"/>
      <c r="BE489" s="346"/>
      <c r="BF489" s="346"/>
      <c r="BG489" s="346"/>
      <c r="BH489" s="346"/>
      <c r="BI489" s="347"/>
    </row>
    <row r="490" spans="1:61" ht="409.2" customHeight="1" x14ac:dyDescent="0.3">
      <c r="A490" s="340" t="s">
        <v>485</v>
      </c>
      <c r="B490" s="557"/>
      <c r="C490" s="557"/>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8"/>
      <c r="AE490" s="345"/>
      <c r="AF490" s="346"/>
      <c r="AG490" s="346"/>
      <c r="AH490" s="346"/>
      <c r="AI490" s="347"/>
      <c r="AJ490" s="345"/>
      <c r="AK490" s="346"/>
      <c r="AL490" s="346"/>
      <c r="AM490" s="346"/>
      <c r="AN490" s="346"/>
      <c r="AO490" s="346"/>
      <c r="AP490" s="347"/>
      <c r="AQ490" s="352"/>
      <c r="AR490" s="353"/>
      <c r="AS490" s="353"/>
      <c r="AT490" s="353"/>
      <c r="AU490" s="353"/>
      <c r="AV490" s="353"/>
      <c r="AW490" s="353"/>
      <c r="AX490" s="354"/>
      <c r="AY490" s="345"/>
      <c r="AZ490" s="346"/>
      <c r="BA490" s="346"/>
      <c r="BB490" s="346"/>
      <c r="BC490" s="347"/>
      <c r="BD490" s="345"/>
      <c r="BE490" s="346"/>
      <c r="BF490" s="346"/>
      <c r="BG490" s="346"/>
      <c r="BH490" s="346"/>
      <c r="BI490" s="347"/>
    </row>
    <row r="491" spans="1:61" ht="270" customHeight="1" x14ac:dyDescent="0.3">
      <c r="A491" s="874" t="s">
        <v>486</v>
      </c>
      <c r="B491" s="875"/>
      <c r="C491" s="875"/>
      <c r="D491" s="875"/>
      <c r="E491" s="875"/>
      <c r="F491" s="875"/>
      <c r="G491" s="875"/>
      <c r="H491" s="875"/>
      <c r="I491" s="875"/>
      <c r="J491" s="875"/>
      <c r="K491" s="875"/>
      <c r="L491" s="875"/>
      <c r="M491" s="875"/>
      <c r="N491" s="875"/>
      <c r="O491" s="875"/>
      <c r="P491" s="875"/>
      <c r="Q491" s="875"/>
      <c r="R491" s="875"/>
      <c r="S491" s="875"/>
      <c r="T491" s="875"/>
      <c r="U491" s="875"/>
      <c r="V491" s="875"/>
      <c r="W491" s="875"/>
      <c r="X491" s="875"/>
      <c r="Y491" s="875"/>
      <c r="Z491" s="875"/>
      <c r="AA491" s="875"/>
      <c r="AB491" s="875"/>
      <c r="AC491" s="875"/>
      <c r="AD491" s="876"/>
      <c r="AE491" s="548"/>
      <c r="AF491" s="549"/>
      <c r="AG491" s="549"/>
      <c r="AH491" s="549"/>
      <c r="AI491" s="550"/>
      <c r="AJ491" s="548"/>
      <c r="AK491" s="549"/>
      <c r="AL491" s="549"/>
      <c r="AM491" s="549"/>
      <c r="AN491" s="549"/>
      <c r="AO491" s="549"/>
      <c r="AP491" s="550"/>
      <c r="AQ491" s="349"/>
      <c r="AR491" s="350"/>
      <c r="AS491" s="350"/>
      <c r="AT491" s="350"/>
      <c r="AU491" s="350"/>
      <c r="AV491" s="350"/>
      <c r="AW491" s="350"/>
      <c r="AX491" s="351"/>
      <c r="AY491" s="548"/>
      <c r="AZ491" s="549"/>
      <c r="BA491" s="549"/>
      <c r="BB491" s="549"/>
      <c r="BC491" s="550"/>
      <c r="BD491" s="548"/>
      <c r="BE491" s="549"/>
      <c r="BF491" s="549"/>
      <c r="BG491" s="549"/>
      <c r="BH491" s="549"/>
      <c r="BI491" s="550"/>
    </row>
    <row r="492" spans="1:61" ht="37.200000000000003" customHeight="1" x14ac:dyDescent="0.3">
      <c r="A492" s="340" t="s">
        <v>305</v>
      </c>
      <c r="B492" s="557"/>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8"/>
      <c r="AE492" s="345"/>
      <c r="AF492" s="346"/>
      <c r="AG492" s="346"/>
      <c r="AH492" s="346"/>
      <c r="AI492" s="347"/>
      <c r="AJ492" s="345"/>
      <c r="AK492" s="346"/>
      <c r="AL492" s="346"/>
      <c r="AM492" s="346"/>
      <c r="AN492" s="346"/>
      <c r="AO492" s="346"/>
      <c r="AP492" s="347"/>
      <c r="AQ492" s="349"/>
      <c r="AR492" s="350"/>
      <c r="AS492" s="350"/>
      <c r="AT492" s="350"/>
      <c r="AU492" s="350"/>
      <c r="AV492" s="350"/>
      <c r="AW492" s="350"/>
      <c r="AX492" s="351"/>
      <c r="AY492" s="345"/>
      <c r="AZ492" s="346"/>
      <c r="BA492" s="346"/>
      <c r="BB492" s="346"/>
      <c r="BC492" s="347"/>
      <c r="BD492" s="345"/>
      <c r="BE492" s="346"/>
      <c r="BF492" s="346"/>
      <c r="BG492" s="346"/>
      <c r="BH492" s="346"/>
      <c r="BI492" s="347"/>
    </row>
    <row r="493" spans="1:61" ht="33.75" customHeight="1" x14ac:dyDescent="0.3">
      <c r="A493" s="340" t="s">
        <v>303</v>
      </c>
      <c r="B493" s="557"/>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8"/>
      <c r="AE493" s="345"/>
      <c r="AF493" s="346"/>
      <c r="AG493" s="346"/>
      <c r="AH493" s="346"/>
      <c r="AI493" s="347"/>
      <c r="AJ493" s="345"/>
      <c r="AK493" s="346"/>
      <c r="AL493" s="346"/>
      <c r="AM493" s="346"/>
      <c r="AN493" s="346"/>
      <c r="AO493" s="346"/>
      <c r="AP493" s="347"/>
      <c r="AQ493" s="351"/>
      <c r="AR493" s="336"/>
      <c r="AS493" s="336"/>
      <c r="AT493" s="336"/>
      <c r="AU493" s="336"/>
      <c r="AV493" s="336"/>
      <c r="AW493" s="336"/>
      <c r="AX493" s="349"/>
      <c r="AY493" s="345"/>
      <c r="AZ493" s="346"/>
      <c r="BA493" s="346"/>
      <c r="BB493" s="346"/>
      <c r="BC493" s="347"/>
      <c r="BD493" s="345"/>
      <c r="BE493" s="346"/>
      <c r="BF493" s="346"/>
      <c r="BG493" s="346"/>
      <c r="BH493" s="346"/>
      <c r="BI493" s="347"/>
    </row>
    <row r="494" spans="1:61" s="1" customFormat="1" ht="26.4" customHeight="1" x14ac:dyDescent="0.3">
      <c r="A494" s="516" t="s">
        <v>304</v>
      </c>
      <c r="B494" s="517"/>
      <c r="C494" s="517"/>
      <c r="D494" s="517"/>
      <c r="E494" s="517"/>
      <c r="F494" s="517"/>
      <c r="G494" s="517"/>
      <c r="H494" s="517"/>
      <c r="I494" s="517"/>
      <c r="J494" s="517"/>
      <c r="K494" s="517"/>
      <c r="L494" s="517"/>
      <c r="M494" s="517"/>
      <c r="N494" s="517"/>
      <c r="O494" s="517"/>
      <c r="P494" s="517"/>
      <c r="Q494" s="517"/>
      <c r="R494" s="517"/>
      <c r="S494" s="517"/>
      <c r="T494" s="517"/>
      <c r="U494" s="517"/>
      <c r="V494" s="517"/>
      <c r="W494" s="517"/>
      <c r="X494" s="517"/>
      <c r="Y494" s="517"/>
      <c r="Z494" s="517"/>
      <c r="AA494" s="517"/>
      <c r="AB494" s="517"/>
      <c r="AC494" s="517"/>
      <c r="AD494" s="517"/>
      <c r="AE494" s="538"/>
      <c r="AF494" s="538"/>
      <c r="AG494" s="538"/>
      <c r="AH494" s="538"/>
      <c r="AI494" s="538"/>
      <c r="AJ494" s="538"/>
      <c r="AK494" s="538"/>
      <c r="AL494" s="538"/>
      <c r="AM494" s="538"/>
      <c r="AN494" s="538"/>
      <c r="AO494" s="538"/>
      <c r="AP494" s="538"/>
      <c r="AQ494" s="336"/>
      <c r="AR494" s="336"/>
      <c r="AS494" s="336"/>
      <c r="AT494" s="336"/>
      <c r="AU494" s="336"/>
      <c r="AV494" s="336"/>
      <c r="AW494" s="336"/>
      <c r="AX494" s="336"/>
      <c r="AY494" s="538"/>
      <c r="AZ494" s="538"/>
      <c r="BA494" s="538"/>
      <c r="BB494" s="538"/>
      <c r="BC494" s="538"/>
      <c r="BD494" s="538"/>
      <c r="BE494" s="538"/>
      <c r="BF494" s="538"/>
      <c r="BG494" s="538"/>
      <c r="BH494" s="538"/>
      <c r="BI494" s="538"/>
    </row>
    <row r="495" spans="1:61" ht="14.4" customHeight="1" x14ac:dyDescent="0.3">
      <c r="A495" s="536" t="s">
        <v>487</v>
      </c>
      <c r="B495" s="537"/>
      <c r="C495" s="537"/>
      <c r="D495" s="537"/>
      <c r="E495" s="537"/>
      <c r="F495" s="537"/>
      <c r="G495" s="537"/>
      <c r="H495" s="537"/>
      <c r="I495" s="537"/>
      <c r="J495" s="537"/>
      <c r="K495" s="537"/>
      <c r="L495" s="537"/>
      <c r="M495" s="537"/>
      <c r="N495" s="537"/>
      <c r="O495" s="537"/>
      <c r="P495" s="537"/>
      <c r="Q495" s="537"/>
      <c r="R495" s="537"/>
      <c r="S495" s="537"/>
      <c r="T495" s="537"/>
      <c r="U495" s="537"/>
      <c r="V495" s="537"/>
      <c r="W495" s="537"/>
      <c r="X495" s="537"/>
      <c r="Y495" s="537"/>
      <c r="Z495" s="537"/>
      <c r="AA495" s="537"/>
      <c r="AB495" s="537"/>
      <c r="AC495" s="537"/>
      <c r="AD495" s="537"/>
      <c r="AE495" s="539"/>
      <c r="AF495" s="540"/>
      <c r="AG495" s="540"/>
      <c r="AH495" s="540"/>
      <c r="AI495" s="541"/>
      <c r="AJ495" s="539"/>
      <c r="AK495" s="540"/>
      <c r="AL495" s="540"/>
      <c r="AM495" s="540"/>
      <c r="AN495" s="540"/>
      <c r="AO495" s="540"/>
      <c r="AP495" s="541"/>
      <c r="AQ495" s="542"/>
      <c r="AR495" s="543"/>
      <c r="AS495" s="543"/>
      <c r="AT495" s="543"/>
      <c r="AU495" s="543"/>
      <c r="AV495" s="543"/>
      <c r="AW495" s="543"/>
      <c r="AX495" s="544"/>
      <c r="AY495" s="539"/>
      <c r="AZ495" s="540"/>
      <c r="BA495" s="540"/>
      <c r="BB495" s="540"/>
      <c r="BC495" s="541"/>
      <c r="BD495" s="540"/>
      <c r="BE495" s="540"/>
      <c r="BF495" s="540"/>
      <c r="BG495" s="540"/>
      <c r="BH495" s="540"/>
      <c r="BI495" s="541"/>
    </row>
    <row r="496" spans="1:61" ht="34.200000000000003" customHeight="1" x14ac:dyDescent="0.3">
      <c r="A496" s="340" t="s">
        <v>306</v>
      </c>
      <c r="B496" s="557"/>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8"/>
      <c r="AE496" s="345"/>
      <c r="AF496" s="346"/>
      <c r="AG496" s="346"/>
      <c r="AH496" s="346"/>
      <c r="AI496" s="347"/>
      <c r="AJ496" s="345"/>
      <c r="AK496" s="346"/>
      <c r="AL496" s="346"/>
      <c r="AM496" s="346"/>
      <c r="AN496" s="346"/>
      <c r="AO496" s="346"/>
      <c r="AP496" s="347"/>
      <c r="AQ496" s="545"/>
      <c r="AR496" s="546"/>
      <c r="AS496" s="546"/>
      <c r="AT496" s="546"/>
      <c r="AU496" s="546"/>
      <c r="AV496" s="546"/>
      <c r="AW496" s="546"/>
      <c r="AX496" s="547"/>
      <c r="AY496" s="345"/>
      <c r="AZ496" s="346"/>
      <c r="BA496" s="346"/>
      <c r="BB496" s="346"/>
      <c r="BC496" s="347"/>
      <c r="BD496" s="345"/>
      <c r="BE496" s="346"/>
      <c r="BF496" s="346"/>
      <c r="BG496" s="346"/>
      <c r="BH496" s="346"/>
      <c r="BI496" s="347"/>
    </row>
    <row r="497" spans="1:61" ht="15.6" customHeight="1" x14ac:dyDescent="0.3">
      <c r="A497" s="343" t="s">
        <v>307</v>
      </c>
      <c r="B497" s="529"/>
      <c r="C497" s="529"/>
      <c r="D497" s="529"/>
      <c r="E497" s="529"/>
      <c r="F497" s="529"/>
      <c r="G497" s="529"/>
      <c r="H497" s="529"/>
      <c r="I497" s="529"/>
      <c r="J497" s="529"/>
      <c r="K497" s="529"/>
      <c r="L497" s="529"/>
      <c r="M497" s="529"/>
      <c r="N497" s="529"/>
      <c r="O497" s="529"/>
      <c r="P497" s="529"/>
      <c r="Q497" s="529"/>
      <c r="R497" s="529"/>
      <c r="S497" s="529"/>
      <c r="T497" s="529"/>
      <c r="U497" s="529"/>
      <c r="V497" s="529"/>
      <c r="W497" s="529"/>
      <c r="X497" s="529"/>
      <c r="Y497" s="529"/>
      <c r="Z497" s="529"/>
      <c r="AA497" s="529"/>
      <c r="AB497" s="529"/>
      <c r="AC497" s="529"/>
      <c r="AD497" s="530"/>
      <c r="AE497" s="345"/>
      <c r="AF497" s="346"/>
      <c r="AG497" s="346"/>
      <c r="AH497" s="346"/>
      <c r="AI497" s="347"/>
      <c r="AJ497" s="345"/>
      <c r="AK497" s="346"/>
      <c r="AL497" s="346"/>
      <c r="AM497" s="346"/>
      <c r="AN497" s="346"/>
      <c r="AO497" s="346"/>
      <c r="AP497" s="347"/>
      <c r="AQ497" s="502"/>
      <c r="AR497" s="230"/>
      <c r="AS497" s="230"/>
      <c r="AT497" s="230"/>
      <c r="AU497" s="230"/>
      <c r="AV497" s="230"/>
      <c r="AW497" s="230"/>
      <c r="AX497" s="500"/>
      <c r="AY497" s="345"/>
      <c r="AZ497" s="346"/>
      <c r="BA497" s="346"/>
      <c r="BB497" s="346"/>
      <c r="BC497" s="347"/>
      <c r="BD497" s="346"/>
      <c r="BE497" s="346"/>
      <c r="BF497" s="346"/>
      <c r="BG497" s="346"/>
      <c r="BH497" s="346"/>
      <c r="BI497" s="347"/>
    </row>
    <row r="498" spans="1:61" ht="22.5" customHeight="1" x14ac:dyDescent="0.3">
      <c r="A498" s="531" t="s">
        <v>308</v>
      </c>
      <c r="B498" s="529"/>
      <c r="C498" s="529"/>
      <c r="D498" s="529"/>
      <c r="E498" s="529"/>
      <c r="F498" s="529"/>
      <c r="G498" s="529"/>
      <c r="H498" s="529"/>
      <c r="I498" s="529"/>
      <c r="J498" s="529"/>
      <c r="K498" s="529"/>
      <c r="L498" s="529"/>
      <c r="M498" s="529"/>
      <c r="N498" s="529"/>
      <c r="O498" s="529"/>
      <c r="P498" s="529"/>
      <c r="Q498" s="529"/>
      <c r="R498" s="529"/>
      <c r="S498" s="529"/>
      <c r="T498" s="529"/>
      <c r="U498" s="529"/>
      <c r="V498" s="529"/>
      <c r="W498" s="529"/>
      <c r="X498" s="529"/>
      <c r="Y498" s="529"/>
      <c r="Z498" s="529"/>
      <c r="AA498" s="529"/>
      <c r="AB498" s="529"/>
      <c r="AC498" s="529"/>
      <c r="AD498" s="530"/>
      <c r="AE498" s="306"/>
      <c r="AF498" s="306"/>
      <c r="AG498" s="306"/>
      <c r="AH498" s="306"/>
      <c r="AI498" s="306"/>
      <c r="AJ498" s="306"/>
      <c r="AK498" s="306"/>
      <c r="AL498" s="306"/>
      <c r="AM498" s="306"/>
      <c r="AN498" s="306"/>
      <c r="AO498" s="306"/>
      <c r="AP498" s="306"/>
      <c r="AQ498" s="230"/>
      <c r="AR498" s="230"/>
      <c r="AS498" s="230"/>
      <c r="AT498" s="230"/>
      <c r="AU498" s="230"/>
      <c r="AV498" s="230"/>
      <c r="AW498" s="230"/>
      <c r="AX498" s="230"/>
      <c r="AY498" s="306"/>
      <c r="AZ498" s="306"/>
      <c r="BA498" s="306"/>
      <c r="BB498" s="306"/>
      <c r="BC498" s="306"/>
      <c r="BD498" s="306"/>
      <c r="BE498" s="306"/>
      <c r="BF498" s="306"/>
      <c r="BG498" s="306"/>
      <c r="BH498" s="306"/>
      <c r="BI498" s="306"/>
    </row>
    <row r="499" spans="1:61" ht="20.25" customHeight="1" x14ac:dyDescent="0.3">
      <c r="A499" s="344" t="s">
        <v>309</v>
      </c>
      <c r="B499" s="534"/>
      <c r="C499" s="534"/>
      <c r="D499" s="534"/>
      <c r="E499" s="534"/>
      <c r="F499" s="534"/>
      <c r="G499" s="534"/>
      <c r="H499" s="534"/>
      <c r="I499" s="534"/>
      <c r="J499" s="534"/>
      <c r="K499" s="534"/>
      <c r="L499" s="534"/>
      <c r="M499" s="534"/>
      <c r="N499" s="534"/>
      <c r="O499" s="534"/>
      <c r="P499" s="534"/>
      <c r="Q499" s="534"/>
      <c r="R499" s="534"/>
      <c r="S499" s="534"/>
      <c r="T499" s="534"/>
      <c r="U499" s="534"/>
      <c r="V499" s="534"/>
      <c r="W499" s="534"/>
      <c r="X499" s="534"/>
      <c r="Y499" s="534"/>
      <c r="Z499" s="534"/>
      <c r="AA499" s="534"/>
      <c r="AB499" s="534"/>
      <c r="AC499" s="534"/>
      <c r="AD499" s="535"/>
      <c r="AE499" s="348"/>
      <c r="AF499" s="339"/>
      <c r="AG499" s="339"/>
      <c r="AH499" s="339"/>
      <c r="AI499" s="339"/>
      <c r="AJ499" s="339"/>
      <c r="AK499" s="339"/>
      <c r="AL499" s="339"/>
      <c r="AM499" s="339"/>
      <c r="AN499" s="339"/>
      <c r="AO499" s="339"/>
      <c r="AP499" s="339"/>
      <c r="AQ499" s="528"/>
      <c r="AR499" s="528"/>
      <c r="AS499" s="528"/>
      <c r="AT499" s="528"/>
      <c r="AU499" s="528"/>
      <c r="AV499" s="528"/>
      <c r="AW499" s="528"/>
      <c r="AX499" s="528"/>
      <c r="AY499" s="339"/>
      <c r="AZ499" s="339"/>
      <c r="BA499" s="339"/>
      <c r="BB499" s="339"/>
      <c r="BC499" s="339"/>
      <c r="BD499" s="339"/>
      <c r="BE499" s="339"/>
      <c r="BF499" s="339"/>
      <c r="BG499" s="339"/>
      <c r="BH499" s="339"/>
      <c r="BI499" s="339"/>
    </row>
    <row r="500" spans="1:61" ht="18.75" customHeight="1" x14ac:dyDescent="0.3">
      <c r="A500" s="531" t="s">
        <v>310</v>
      </c>
      <c r="B500" s="529"/>
      <c r="C500" s="529"/>
      <c r="D500" s="529"/>
      <c r="E500" s="529"/>
      <c r="F500" s="529"/>
      <c r="G500" s="529"/>
      <c r="H500" s="529"/>
      <c r="I500" s="529"/>
      <c r="J500" s="529"/>
      <c r="K500" s="529"/>
      <c r="L500" s="529"/>
      <c r="M500" s="529"/>
      <c r="N500" s="529"/>
      <c r="O500" s="529"/>
      <c r="P500" s="529"/>
      <c r="Q500" s="529"/>
      <c r="R500" s="529"/>
      <c r="S500" s="529"/>
      <c r="T500" s="529"/>
      <c r="U500" s="529"/>
      <c r="V500" s="529"/>
      <c r="W500" s="529"/>
      <c r="X500" s="529"/>
      <c r="Y500" s="529"/>
      <c r="Z500" s="529"/>
      <c r="AA500" s="529"/>
      <c r="AB500" s="529"/>
      <c r="AC500" s="529"/>
      <c r="AD500" s="530"/>
      <c r="AE500" s="306"/>
      <c r="AF500" s="306"/>
      <c r="AG500" s="306"/>
      <c r="AH500" s="306"/>
      <c r="AI500" s="306"/>
      <c r="AJ500" s="306"/>
      <c r="AK500" s="306"/>
      <c r="AL500" s="306"/>
      <c r="AM500" s="306"/>
      <c r="AN500" s="306"/>
      <c r="AO500" s="306"/>
      <c r="AP500" s="306"/>
      <c r="AQ500" s="230"/>
      <c r="AR500" s="230"/>
      <c r="AS500" s="230"/>
      <c r="AT500" s="230"/>
      <c r="AU500" s="230"/>
      <c r="AV500" s="230"/>
      <c r="AW500" s="230"/>
      <c r="AX500" s="230"/>
      <c r="AY500" s="306"/>
      <c r="AZ500" s="306"/>
      <c r="BA500" s="306"/>
      <c r="BB500" s="306"/>
      <c r="BC500" s="306"/>
      <c r="BD500" s="306"/>
      <c r="BE500" s="306"/>
      <c r="BF500" s="306"/>
      <c r="BG500" s="306"/>
      <c r="BH500" s="306"/>
      <c r="BI500" s="306"/>
    </row>
    <row r="501" spans="1:61" ht="60.75" customHeight="1" x14ac:dyDescent="0.3">
      <c r="A501" s="344" t="s">
        <v>311</v>
      </c>
      <c r="B501" s="534"/>
      <c r="C501" s="534"/>
      <c r="D501" s="534"/>
      <c r="E501" s="534"/>
      <c r="F501" s="534"/>
      <c r="G501" s="534"/>
      <c r="H501" s="534"/>
      <c r="I501" s="534"/>
      <c r="J501" s="534"/>
      <c r="K501" s="534"/>
      <c r="L501" s="534"/>
      <c r="M501" s="534"/>
      <c r="N501" s="534"/>
      <c r="O501" s="534"/>
      <c r="P501" s="534"/>
      <c r="Q501" s="534"/>
      <c r="R501" s="534"/>
      <c r="S501" s="534"/>
      <c r="T501" s="534"/>
      <c r="U501" s="534"/>
      <c r="V501" s="534"/>
      <c r="W501" s="534"/>
      <c r="X501" s="534"/>
      <c r="Y501" s="534"/>
      <c r="Z501" s="534"/>
      <c r="AA501" s="534"/>
      <c r="AB501" s="534"/>
      <c r="AC501" s="534"/>
      <c r="AD501" s="535"/>
      <c r="AE501" s="348"/>
      <c r="AF501" s="339"/>
      <c r="AG501" s="339"/>
      <c r="AH501" s="339"/>
      <c r="AI501" s="339"/>
      <c r="AJ501" s="339"/>
      <c r="AK501" s="339"/>
      <c r="AL501" s="339"/>
      <c r="AM501" s="339"/>
      <c r="AN501" s="339"/>
      <c r="AO501" s="339"/>
      <c r="AP501" s="339"/>
      <c r="AQ501" s="528"/>
      <c r="AR501" s="528"/>
      <c r="AS501" s="528"/>
      <c r="AT501" s="528"/>
      <c r="AU501" s="528"/>
      <c r="AV501" s="528"/>
      <c r="AW501" s="528"/>
      <c r="AX501" s="528"/>
      <c r="AY501" s="339"/>
      <c r="AZ501" s="339"/>
      <c r="BA501" s="339"/>
      <c r="BB501" s="339"/>
      <c r="BC501" s="339"/>
      <c r="BD501" s="339"/>
      <c r="BE501" s="339"/>
      <c r="BF501" s="339"/>
      <c r="BG501" s="339"/>
      <c r="BH501" s="339"/>
      <c r="BI501" s="339"/>
    </row>
    <row r="502" spans="1:61" s="63" customFormat="1" ht="19.5" customHeight="1" x14ac:dyDescent="0.3">
      <c r="A502" s="516" t="s">
        <v>488</v>
      </c>
      <c r="B502" s="517"/>
      <c r="C502" s="517"/>
      <c r="D502" s="517"/>
      <c r="E502" s="517"/>
      <c r="F502" s="517"/>
      <c r="G502" s="517"/>
      <c r="H502" s="517"/>
      <c r="I502" s="517"/>
      <c r="J502" s="517"/>
      <c r="K502" s="517"/>
      <c r="L502" s="517"/>
      <c r="M502" s="517"/>
      <c r="N502" s="517"/>
      <c r="O502" s="517"/>
      <c r="P502" s="517"/>
      <c r="Q502" s="517"/>
      <c r="R502" s="517"/>
      <c r="S502" s="517"/>
      <c r="T502" s="517"/>
      <c r="U502" s="517"/>
      <c r="V502" s="517"/>
      <c r="W502" s="517"/>
      <c r="X502" s="517"/>
      <c r="Y502" s="517"/>
      <c r="Z502" s="517"/>
      <c r="AA502" s="517"/>
      <c r="AB502" s="517"/>
      <c r="AC502" s="517"/>
      <c r="AD502" s="517"/>
      <c r="AE502" s="520"/>
      <c r="AF502" s="520"/>
      <c r="AG502" s="520"/>
      <c r="AH502" s="520"/>
      <c r="AI502" s="520"/>
      <c r="AJ502" s="520"/>
      <c r="AK502" s="520"/>
      <c r="AL502" s="520"/>
      <c r="AM502" s="520"/>
      <c r="AN502" s="520"/>
      <c r="AO502" s="520"/>
      <c r="AP502" s="520"/>
      <c r="AQ502" s="521"/>
      <c r="AR502" s="521"/>
      <c r="AS502" s="521"/>
      <c r="AT502" s="521"/>
      <c r="AU502" s="521"/>
      <c r="AV502" s="521"/>
      <c r="AW502" s="521"/>
      <c r="AX502" s="521"/>
      <c r="AY502" s="520"/>
      <c r="AZ502" s="520"/>
      <c r="BA502" s="520"/>
      <c r="BB502" s="520"/>
      <c r="BC502" s="520"/>
      <c r="BD502" s="522"/>
      <c r="BE502" s="523"/>
      <c r="BF502" s="523"/>
      <c r="BG502" s="523"/>
      <c r="BH502" s="523"/>
      <c r="BI502" s="524"/>
    </row>
    <row r="503" spans="1:61" ht="28.5" customHeight="1" x14ac:dyDescent="0.3">
      <c r="A503" s="516" t="s">
        <v>312</v>
      </c>
      <c r="B503" s="517"/>
      <c r="C503" s="517"/>
      <c r="D503" s="517"/>
      <c r="E503" s="517"/>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7"/>
      <c r="AC503" s="517"/>
      <c r="AD503" s="517"/>
      <c r="AE503" s="306"/>
      <c r="AF503" s="306"/>
      <c r="AG503" s="306"/>
      <c r="AH503" s="306"/>
      <c r="AI503" s="306"/>
      <c r="AJ503" s="306"/>
      <c r="AK503" s="306"/>
      <c r="AL503" s="306"/>
      <c r="AM503" s="306"/>
      <c r="AN503" s="306"/>
      <c r="AO503" s="306"/>
      <c r="AP503" s="306"/>
      <c r="AQ503" s="230"/>
      <c r="AR503" s="230"/>
      <c r="AS503" s="230"/>
      <c r="AT503" s="230"/>
      <c r="AU503" s="230"/>
      <c r="AV503" s="230"/>
      <c r="AW503" s="230"/>
      <c r="AX503" s="230"/>
      <c r="AY503" s="306"/>
      <c r="AZ503" s="306"/>
      <c r="BA503" s="306"/>
      <c r="BB503" s="306"/>
      <c r="BC503" s="306"/>
      <c r="BD503" s="306"/>
      <c r="BE503" s="306"/>
      <c r="BF503" s="306"/>
      <c r="BG503" s="306"/>
      <c r="BH503" s="306"/>
      <c r="BI503" s="306"/>
    </row>
    <row r="504" spans="1:61" ht="27.75" customHeight="1" x14ac:dyDescent="0.3">
      <c r="A504" s="343" t="s">
        <v>313</v>
      </c>
      <c r="B504" s="529"/>
      <c r="C504" s="529"/>
      <c r="D504" s="529"/>
      <c r="E504" s="529"/>
      <c r="F504" s="529"/>
      <c r="G504" s="529"/>
      <c r="H504" s="529"/>
      <c r="I504" s="529"/>
      <c r="J504" s="529"/>
      <c r="K504" s="529"/>
      <c r="L504" s="529"/>
      <c r="M504" s="529"/>
      <c r="N504" s="529"/>
      <c r="O504" s="529"/>
      <c r="P504" s="529"/>
      <c r="Q504" s="529"/>
      <c r="R504" s="529"/>
      <c r="S504" s="529"/>
      <c r="T504" s="529"/>
      <c r="U504" s="529"/>
      <c r="V504" s="529"/>
      <c r="W504" s="529"/>
      <c r="X504" s="529"/>
      <c r="Y504" s="529"/>
      <c r="Z504" s="529"/>
      <c r="AA504" s="529"/>
      <c r="AB504" s="529"/>
      <c r="AC504" s="529"/>
      <c r="AD504" s="530"/>
      <c r="AE504" s="345"/>
      <c r="AF504" s="346"/>
      <c r="AG504" s="346"/>
      <c r="AH504" s="346"/>
      <c r="AI504" s="347"/>
      <c r="AJ504" s="345"/>
      <c r="AK504" s="346"/>
      <c r="AL504" s="346"/>
      <c r="AM504" s="346"/>
      <c r="AN504" s="346"/>
      <c r="AO504" s="346"/>
      <c r="AP504" s="347"/>
      <c r="AQ504" s="502"/>
      <c r="AR504" s="230"/>
      <c r="AS504" s="230"/>
      <c r="AT504" s="230"/>
      <c r="AU504" s="230"/>
      <c r="AV504" s="230"/>
      <c r="AW504" s="230"/>
      <c r="AX504" s="500"/>
      <c r="AY504" s="345"/>
      <c r="AZ504" s="346"/>
      <c r="BA504" s="346"/>
      <c r="BB504" s="346"/>
      <c r="BC504" s="347"/>
      <c r="BD504" s="345"/>
      <c r="BE504" s="346"/>
      <c r="BF504" s="346"/>
      <c r="BG504" s="346"/>
      <c r="BH504" s="346"/>
      <c r="BI504" s="347"/>
    </row>
    <row r="505" spans="1:61" ht="47.25" customHeight="1" x14ac:dyDescent="0.3">
      <c r="A505" s="343" t="s">
        <v>314</v>
      </c>
      <c r="B505" s="529"/>
      <c r="C505" s="529"/>
      <c r="D505" s="529"/>
      <c r="E505" s="529"/>
      <c r="F505" s="529"/>
      <c r="G505" s="529"/>
      <c r="H505" s="529"/>
      <c r="I505" s="529"/>
      <c r="J505" s="529"/>
      <c r="K505" s="529"/>
      <c r="L505" s="529"/>
      <c r="M505" s="529"/>
      <c r="N505" s="529"/>
      <c r="O505" s="529"/>
      <c r="P505" s="529"/>
      <c r="Q505" s="529"/>
      <c r="R505" s="529"/>
      <c r="S505" s="529"/>
      <c r="T505" s="529"/>
      <c r="U505" s="529"/>
      <c r="V505" s="529"/>
      <c r="W505" s="529"/>
      <c r="X505" s="529"/>
      <c r="Y505" s="529"/>
      <c r="Z505" s="529"/>
      <c r="AA505" s="529"/>
      <c r="AB505" s="529"/>
      <c r="AC505" s="529"/>
      <c r="AD505" s="530"/>
      <c r="AE505" s="306"/>
      <c r="AF505" s="306"/>
      <c r="AG505" s="306"/>
      <c r="AH505" s="306"/>
      <c r="AI505" s="306"/>
      <c r="AJ505" s="306"/>
      <c r="AK505" s="306"/>
      <c r="AL505" s="306"/>
      <c r="AM505" s="306"/>
      <c r="AN505" s="306"/>
      <c r="AO505" s="306"/>
      <c r="AP505" s="306"/>
      <c r="AQ505" s="230"/>
      <c r="AR505" s="230"/>
      <c r="AS505" s="230"/>
      <c r="AT505" s="230"/>
      <c r="AU505" s="230"/>
      <c r="AV505" s="230"/>
      <c r="AW505" s="230"/>
      <c r="AX505" s="230"/>
      <c r="AY505" s="306"/>
      <c r="AZ505" s="306"/>
      <c r="BA505" s="306"/>
      <c r="BB505" s="306"/>
      <c r="BC505" s="306"/>
      <c r="BD505" s="306"/>
      <c r="BE505" s="306"/>
      <c r="BF505" s="306"/>
      <c r="BG505" s="306"/>
      <c r="BH505" s="306"/>
      <c r="BI505" s="306"/>
    </row>
    <row r="506" spans="1:61" ht="51" customHeight="1" x14ac:dyDescent="0.3">
      <c r="A506" s="343" t="s">
        <v>315</v>
      </c>
      <c r="B506" s="529"/>
      <c r="C506" s="529"/>
      <c r="D506" s="529"/>
      <c r="E506" s="529"/>
      <c r="F506" s="529"/>
      <c r="G506" s="529"/>
      <c r="H506" s="529"/>
      <c r="I506" s="529"/>
      <c r="J506" s="529"/>
      <c r="K506" s="529"/>
      <c r="L506" s="529"/>
      <c r="M506" s="529"/>
      <c r="N506" s="529"/>
      <c r="O506" s="529"/>
      <c r="P506" s="529"/>
      <c r="Q506" s="529"/>
      <c r="R506" s="529"/>
      <c r="S506" s="529"/>
      <c r="T506" s="529"/>
      <c r="U506" s="529"/>
      <c r="V506" s="529"/>
      <c r="W506" s="529"/>
      <c r="X506" s="529"/>
      <c r="Y506" s="529"/>
      <c r="Z506" s="529"/>
      <c r="AA506" s="529"/>
      <c r="AB506" s="529"/>
      <c r="AC506" s="529"/>
      <c r="AD506" s="530"/>
      <c r="AE506" s="306"/>
      <c r="AF506" s="306"/>
      <c r="AG506" s="306"/>
      <c r="AH506" s="306"/>
      <c r="AI506" s="306"/>
      <c r="AJ506" s="306"/>
      <c r="AK506" s="306"/>
      <c r="AL506" s="306"/>
      <c r="AM506" s="306"/>
      <c r="AN506" s="306"/>
      <c r="AO506" s="306"/>
      <c r="AP506" s="306"/>
      <c r="AQ506" s="230"/>
      <c r="AR506" s="230"/>
      <c r="AS506" s="230"/>
      <c r="AT506" s="230"/>
      <c r="AU506" s="230"/>
      <c r="AV506" s="230"/>
      <c r="AW506" s="230"/>
      <c r="AX506" s="230"/>
      <c r="AY506" s="306"/>
      <c r="AZ506" s="306"/>
      <c r="BA506" s="306"/>
      <c r="BB506" s="306"/>
      <c r="BC506" s="306"/>
      <c r="BD506" s="306"/>
      <c r="BE506" s="306"/>
      <c r="BF506" s="306"/>
      <c r="BG506" s="306"/>
      <c r="BH506" s="306"/>
      <c r="BI506" s="306"/>
    </row>
    <row r="507" spans="1:61" ht="48" customHeight="1" x14ac:dyDescent="0.3">
      <c r="A507" s="343" t="s">
        <v>316</v>
      </c>
      <c r="B507" s="529"/>
      <c r="C507" s="529"/>
      <c r="D507" s="529"/>
      <c r="E507" s="529"/>
      <c r="F507" s="529"/>
      <c r="G507" s="529"/>
      <c r="H507" s="529"/>
      <c r="I507" s="529"/>
      <c r="J507" s="529"/>
      <c r="K507" s="529"/>
      <c r="L507" s="529"/>
      <c r="M507" s="529"/>
      <c r="N507" s="529"/>
      <c r="O507" s="529"/>
      <c r="P507" s="529"/>
      <c r="Q507" s="529"/>
      <c r="R507" s="529"/>
      <c r="S507" s="529"/>
      <c r="T507" s="529"/>
      <c r="U507" s="529"/>
      <c r="V507" s="529"/>
      <c r="W507" s="529"/>
      <c r="X507" s="529"/>
      <c r="Y507" s="529"/>
      <c r="Z507" s="529"/>
      <c r="AA507" s="529"/>
      <c r="AB507" s="529"/>
      <c r="AC507" s="529"/>
      <c r="AD507" s="530"/>
      <c r="AE507" s="345"/>
      <c r="AF507" s="346"/>
      <c r="AG507" s="346"/>
      <c r="AH507" s="346"/>
      <c r="AI507" s="347"/>
      <c r="AJ507" s="345"/>
      <c r="AK507" s="346"/>
      <c r="AL507" s="346"/>
      <c r="AM507" s="346"/>
      <c r="AN507" s="346"/>
      <c r="AO507" s="346"/>
      <c r="AP507" s="347"/>
      <c r="AQ507" s="502"/>
      <c r="AR507" s="230"/>
      <c r="AS507" s="230"/>
      <c r="AT507" s="230"/>
      <c r="AU507" s="230"/>
      <c r="AV507" s="230"/>
      <c r="AW507" s="230"/>
      <c r="AX507" s="500"/>
      <c r="AY507" s="345"/>
      <c r="AZ507" s="346"/>
      <c r="BA507" s="346"/>
      <c r="BB507" s="346"/>
      <c r="BC507" s="347"/>
      <c r="BD507" s="345"/>
      <c r="BE507" s="346"/>
      <c r="BF507" s="346"/>
      <c r="BG507" s="346"/>
      <c r="BH507" s="346"/>
      <c r="BI507" s="347"/>
    </row>
    <row r="508" spans="1:61" ht="57.75" customHeight="1" x14ac:dyDescent="0.3">
      <c r="A508" s="343" t="s">
        <v>489</v>
      </c>
      <c r="B508" s="529"/>
      <c r="C508" s="529"/>
      <c r="D508" s="529"/>
      <c r="E508" s="529"/>
      <c r="F508" s="529"/>
      <c r="G508" s="529"/>
      <c r="H508" s="529"/>
      <c r="I508" s="529"/>
      <c r="J508" s="529"/>
      <c r="K508" s="529"/>
      <c r="L508" s="529"/>
      <c r="M508" s="529"/>
      <c r="N508" s="529"/>
      <c r="O508" s="529"/>
      <c r="P508" s="529"/>
      <c r="Q508" s="529"/>
      <c r="R508" s="529"/>
      <c r="S508" s="529"/>
      <c r="T508" s="529"/>
      <c r="U508" s="529"/>
      <c r="V508" s="529"/>
      <c r="W508" s="529"/>
      <c r="X508" s="529"/>
      <c r="Y508" s="529"/>
      <c r="Z508" s="529"/>
      <c r="AA508" s="529"/>
      <c r="AB508" s="529"/>
      <c r="AC508" s="529"/>
      <c r="AD508" s="530"/>
      <c r="AE508" s="306"/>
      <c r="AF508" s="306"/>
      <c r="AG508" s="306"/>
      <c r="AH508" s="306"/>
      <c r="AI508" s="306"/>
      <c r="AJ508" s="306"/>
      <c r="AK508" s="306"/>
      <c r="AL508" s="306"/>
      <c r="AM508" s="306"/>
      <c r="AN508" s="306"/>
      <c r="AO508" s="306"/>
      <c r="AP508" s="306"/>
      <c r="AQ508" s="230"/>
      <c r="AR508" s="230"/>
      <c r="AS508" s="230"/>
      <c r="AT508" s="230"/>
      <c r="AU508" s="230"/>
      <c r="AV508" s="230"/>
      <c r="AW508" s="230"/>
      <c r="AX508" s="230"/>
      <c r="AY508" s="306"/>
      <c r="AZ508" s="306"/>
      <c r="BA508" s="306"/>
      <c r="BB508" s="306"/>
      <c r="BC508" s="306"/>
      <c r="BD508" s="306"/>
      <c r="BE508" s="306"/>
      <c r="BF508" s="306"/>
      <c r="BG508" s="306"/>
      <c r="BH508" s="306"/>
      <c r="BI508" s="306"/>
    </row>
    <row r="509" spans="1:61" ht="55.8" customHeight="1" x14ac:dyDescent="0.3">
      <c r="A509" s="516" t="s">
        <v>490</v>
      </c>
      <c r="B509" s="517"/>
      <c r="C509" s="517"/>
      <c r="D509" s="517"/>
      <c r="E509" s="517"/>
      <c r="F509" s="517"/>
      <c r="G509" s="517"/>
      <c r="H509" s="517"/>
      <c r="I509" s="517"/>
      <c r="J509" s="517"/>
      <c r="K509" s="517"/>
      <c r="L509" s="517"/>
      <c r="M509" s="517"/>
      <c r="N509" s="517"/>
      <c r="O509" s="517"/>
      <c r="P509" s="517"/>
      <c r="Q509" s="517"/>
      <c r="R509" s="517"/>
      <c r="S509" s="517"/>
      <c r="T509" s="517"/>
      <c r="U509" s="517"/>
      <c r="V509" s="517"/>
      <c r="W509" s="517"/>
      <c r="X509" s="517"/>
      <c r="Y509" s="517"/>
      <c r="Z509" s="517"/>
      <c r="AA509" s="517"/>
      <c r="AB509" s="517"/>
      <c r="AC509" s="517"/>
      <c r="AD509" s="517"/>
      <c r="AE509" s="306"/>
      <c r="AF509" s="306"/>
      <c r="AG509" s="306"/>
      <c r="AH509" s="306"/>
      <c r="AI509" s="306"/>
      <c r="AJ509" s="306"/>
      <c r="AK509" s="306"/>
      <c r="AL509" s="306"/>
      <c r="AM509" s="306"/>
      <c r="AN509" s="306"/>
      <c r="AO509" s="306"/>
      <c r="AP509" s="306"/>
      <c r="AQ509" s="230"/>
      <c r="AR509" s="230"/>
      <c r="AS509" s="230"/>
      <c r="AT509" s="230"/>
      <c r="AU509" s="230"/>
      <c r="AV509" s="230"/>
      <c r="AW509" s="230"/>
      <c r="AX509" s="230"/>
      <c r="AY509" s="306"/>
      <c r="AZ509" s="306"/>
      <c r="BA509" s="306"/>
      <c r="BB509" s="306"/>
      <c r="BC509" s="306"/>
      <c r="BD509" s="306"/>
      <c r="BE509" s="306"/>
      <c r="BF509" s="306"/>
      <c r="BG509" s="306"/>
      <c r="BH509" s="306"/>
      <c r="BI509" s="306"/>
    </row>
    <row r="510" spans="1:61" ht="54.6" customHeight="1" x14ac:dyDescent="0.3">
      <c r="A510" s="516" t="s">
        <v>491</v>
      </c>
      <c r="B510" s="517"/>
      <c r="C510" s="517"/>
      <c r="D510" s="517"/>
      <c r="E510" s="517"/>
      <c r="F510" s="517"/>
      <c r="G510" s="517"/>
      <c r="H510" s="517"/>
      <c r="I510" s="517"/>
      <c r="J510" s="517"/>
      <c r="K510" s="517"/>
      <c r="L510" s="517"/>
      <c r="M510" s="517"/>
      <c r="N510" s="517"/>
      <c r="O510" s="517"/>
      <c r="P510" s="517"/>
      <c r="Q510" s="517"/>
      <c r="R510" s="517"/>
      <c r="S510" s="517"/>
      <c r="T510" s="517"/>
      <c r="U510" s="517"/>
      <c r="V510" s="517"/>
      <c r="W510" s="517"/>
      <c r="X510" s="517"/>
      <c r="Y510" s="517"/>
      <c r="Z510" s="517"/>
      <c r="AA510" s="517"/>
      <c r="AB510" s="517"/>
      <c r="AC510" s="517"/>
      <c r="AD510" s="517"/>
      <c r="AE510" s="306"/>
      <c r="AF510" s="306"/>
      <c r="AG510" s="306"/>
      <c r="AH510" s="306"/>
      <c r="AI510" s="306"/>
      <c r="AJ510" s="306"/>
      <c r="AK510" s="306"/>
      <c r="AL510" s="306"/>
      <c r="AM510" s="306"/>
      <c r="AN510" s="306"/>
      <c r="AO510" s="306"/>
      <c r="AP510" s="306"/>
      <c r="AQ510" s="230"/>
      <c r="AR510" s="230"/>
      <c r="AS510" s="230"/>
      <c r="AT510" s="230"/>
      <c r="AU510" s="230"/>
      <c r="AV510" s="230"/>
      <c r="AW510" s="230"/>
      <c r="AX510" s="230"/>
      <c r="AY510" s="306"/>
      <c r="AZ510" s="306"/>
      <c r="BA510" s="306"/>
      <c r="BB510" s="306"/>
      <c r="BC510" s="306"/>
      <c r="BD510" s="306"/>
      <c r="BE510" s="306"/>
      <c r="BF510" s="306"/>
      <c r="BG510" s="306"/>
      <c r="BH510" s="306"/>
      <c r="BI510" s="306"/>
    </row>
    <row r="511" spans="1:61" ht="26.4" customHeight="1" x14ac:dyDescent="0.3">
      <c r="A511" s="516" t="s">
        <v>492</v>
      </c>
      <c r="B511" s="517"/>
      <c r="C511" s="517"/>
      <c r="D511" s="517"/>
      <c r="E511" s="517"/>
      <c r="F511" s="517"/>
      <c r="G511" s="517"/>
      <c r="H511" s="517"/>
      <c r="I511" s="517"/>
      <c r="J511" s="517"/>
      <c r="K511" s="517"/>
      <c r="L511" s="517"/>
      <c r="M511" s="517"/>
      <c r="N511" s="517"/>
      <c r="O511" s="517"/>
      <c r="P511" s="517"/>
      <c r="Q511" s="517"/>
      <c r="R511" s="517"/>
      <c r="S511" s="517"/>
      <c r="T511" s="517"/>
      <c r="U511" s="517"/>
      <c r="V511" s="517"/>
      <c r="W511" s="517"/>
      <c r="X511" s="517"/>
      <c r="Y511" s="517"/>
      <c r="Z511" s="517"/>
      <c r="AA511" s="517"/>
      <c r="AB511" s="517"/>
      <c r="AC511" s="517"/>
      <c r="AD511" s="517"/>
      <c r="AE511" s="306"/>
      <c r="AF511" s="306"/>
      <c r="AG511" s="306"/>
      <c r="AH511" s="306"/>
      <c r="AI511" s="306"/>
      <c r="AJ511" s="306"/>
      <c r="AK511" s="306"/>
      <c r="AL511" s="306"/>
      <c r="AM511" s="306"/>
      <c r="AN511" s="306"/>
      <c r="AO511" s="306"/>
      <c r="AP511" s="306"/>
      <c r="AQ511" s="230"/>
      <c r="AR511" s="230"/>
      <c r="AS511" s="230"/>
      <c r="AT511" s="230"/>
      <c r="AU511" s="230"/>
      <c r="AV511" s="230"/>
      <c r="AW511" s="230"/>
      <c r="AX511" s="230"/>
      <c r="AY511" s="306"/>
      <c r="AZ511" s="306"/>
      <c r="BA511" s="306"/>
      <c r="BB511" s="306"/>
      <c r="BC511" s="306"/>
      <c r="BD511" s="306"/>
      <c r="BE511" s="306"/>
      <c r="BF511" s="306"/>
      <c r="BG511" s="306"/>
      <c r="BH511" s="306"/>
      <c r="BI511" s="306"/>
    </row>
    <row r="512" spans="1:61" ht="44.4" customHeight="1" x14ac:dyDescent="0.3">
      <c r="A512" s="516" t="s">
        <v>493</v>
      </c>
      <c r="B512" s="517"/>
      <c r="C512" s="517"/>
      <c r="D512" s="517"/>
      <c r="E512" s="517"/>
      <c r="F512" s="517"/>
      <c r="G512" s="517"/>
      <c r="H512" s="517"/>
      <c r="I512" s="517"/>
      <c r="J512" s="517"/>
      <c r="K512" s="517"/>
      <c r="L512" s="517"/>
      <c r="M512" s="517"/>
      <c r="N512" s="517"/>
      <c r="O512" s="517"/>
      <c r="P512" s="517"/>
      <c r="Q512" s="517"/>
      <c r="R512" s="517"/>
      <c r="S512" s="517"/>
      <c r="T512" s="517"/>
      <c r="U512" s="517"/>
      <c r="V512" s="517"/>
      <c r="W512" s="517"/>
      <c r="X512" s="517"/>
      <c r="Y512" s="517"/>
      <c r="Z512" s="517"/>
      <c r="AA512" s="517"/>
      <c r="AB512" s="517"/>
      <c r="AC512" s="517"/>
      <c r="AD512" s="517"/>
      <c r="AE512" s="306"/>
      <c r="AF512" s="306"/>
      <c r="AG512" s="306"/>
      <c r="AH512" s="306"/>
      <c r="AI512" s="306"/>
      <c r="AJ512" s="306"/>
      <c r="AK512" s="306"/>
      <c r="AL512" s="306"/>
      <c r="AM512" s="306"/>
      <c r="AN512" s="306"/>
      <c r="AO512" s="306"/>
      <c r="AP512" s="306"/>
      <c r="AQ512" s="230"/>
      <c r="AR512" s="230"/>
      <c r="AS512" s="230"/>
      <c r="AT512" s="230"/>
      <c r="AU512" s="230"/>
      <c r="AV512" s="230"/>
      <c r="AW512" s="230"/>
      <c r="AX512" s="230"/>
      <c r="AY512" s="306"/>
      <c r="AZ512" s="306"/>
      <c r="BA512" s="306"/>
      <c r="BB512" s="306"/>
      <c r="BC512" s="306"/>
      <c r="BD512" s="306"/>
      <c r="BE512" s="306"/>
      <c r="BF512" s="306"/>
      <c r="BG512" s="306"/>
      <c r="BH512" s="306"/>
      <c r="BI512" s="306"/>
    </row>
    <row r="513" spans="1:61" ht="26.4" customHeight="1" x14ac:dyDescent="0.3">
      <c r="A513" s="516" t="s">
        <v>494</v>
      </c>
      <c r="B513" s="517"/>
      <c r="C513" s="517"/>
      <c r="D513" s="517"/>
      <c r="E513" s="517"/>
      <c r="F513" s="517"/>
      <c r="G513" s="517"/>
      <c r="H513" s="517"/>
      <c r="I513" s="517"/>
      <c r="J513" s="517"/>
      <c r="K513" s="517"/>
      <c r="L513" s="517"/>
      <c r="M513" s="517"/>
      <c r="N513" s="517"/>
      <c r="O513" s="517"/>
      <c r="P513" s="517"/>
      <c r="Q513" s="517"/>
      <c r="R513" s="517"/>
      <c r="S513" s="517"/>
      <c r="T513" s="517"/>
      <c r="U513" s="517"/>
      <c r="V513" s="517"/>
      <c r="W513" s="517"/>
      <c r="X513" s="517"/>
      <c r="Y513" s="517"/>
      <c r="Z513" s="517"/>
      <c r="AA513" s="517"/>
      <c r="AB513" s="517"/>
      <c r="AC513" s="517"/>
      <c r="AD513" s="517"/>
      <c r="AE513" s="306"/>
      <c r="AF513" s="306"/>
      <c r="AG513" s="306"/>
      <c r="AH513" s="306"/>
      <c r="AI513" s="306"/>
      <c r="AJ513" s="306"/>
      <c r="AK513" s="306"/>
      <c r="AL513" s="306"/>
      <c r="AM513" s="306"/>
      <c r="AN513" s="306"/>
      <c r="AO513" s="306"/>
      <c r="AP513" s="306"/>
      <c r="AQ513" s="230"/>
      <c r="AR513" s="230"/>
      <c r="AS513" s="230"/>
      <c r="AT513" s="230"/>
      <c r="AU513" s="230"/>
      <c r="AV513" s="230"/>
      <c r="AW513" s="230"/>
      <c r="AX513" s="230"/>
      <c r="AY513" s="306"/>
      <c r="AZ513" s="306"/>
      <c r="BA513" s="306"/>
      <c r="BB513" s="306"/>
      <c r="BC513" s="306"/>
      <c r="BD513" s="306"/>
      <c r="BE513" s="306"/>
      <c r="BF513" s="306"/>
      <c r="BG513" s="306"/>
      <c r="BH513" s="306"/>
      <c r="BI513" s="306"/>
    </row>
    <row r="514" spans="1:61" ht="26.4" customHeight="1" x14ac:dyDescent="0.3">
      <c r="A514" s="516" t="s">
        <v>495</v>
      </c>
      <c r="B514" s="517"/>
      <c r="C514" s="517"/>
      <c r="D514" s="517"/>
      <c r="E514" s="517"/>
      <c r="F514" s="517"/>
      <c r="G514" s="517"/>
      <c r="H514" s="517"/>
      <c r="I514" s="517"/>
      <c r="J514" s="517"/>
      <c r="K514" s="517"/>
      <c r="L514" s="517"/>
      <c r="M514" s="517"/>
      <c r="N514" s="517"/>
      <c r="O514" s="517"/>
      <c r="P514" s="517"/>
      <c r="Q514" s="517"/>
      <c r="R514" s="517"/>
      <c r="S514" s="517"/>
      <c r="T514" s="517"/>
      <c r="U514" s="517"/>
      <c r="V514" s="517"/>
      <c r="W514" s="517"/>
      <c r="X514" s="517"/>
      <c r="Y514" s="517"/>
      <c r="Z514" s="517"/>
      <c r="AA514" s="517"/>
      <c r="AB514" s="517"/>
      <c r="AC514" s="517"/>
      <c r="AD514" s="517"/>
      <c r="AE514" s="345"/>
      <c r="AF514" s="346"/>
      <c r="AG514" s="346"/>
      <c r="AH514" s="346"/>
      <c r="AI514" s="347"/>
      <c r="AJ514" s="345"/>
      <c r="AK514" s="346"/>
      <c r="AL514" s="346"/>
      <c r="AM514" s="346"/>
      <c r="AN514" s="346"/>
      <c r="AO514" s="346"/>
      <c r="AP514" s="347"/>
      <c r="AQ514" s="500"/>
      <c r="AR514" s="501"/>
      <c r="AS514" s="501"/>
      <c r="AT514" s="501"/>
      <c r="AU514" s="501"/>
      <c r="AV514" s="501"/>
      <c r="AW514" s="501"/>
      <c r="AX514" s="502"/>
      <c r="AY514" s="345"/>
      <c r="AZ514" s="346"/>
      <c r="BA514" s="346"/>
      <c r="BB514" s="346"/>
      <c r="BC514" s="347"/>
      <c r="BD514" s="345"/>
      <c r="BE514" s="346"/>
      <c r="BF514" s="346"/>
      <c r="BG514" s="346"/>
      <c r="BH514" s="346"/>
      <c r="BI514" s="347"/>
    </row>
    <row r="515" spans="1:61" ht="15.6" customHeight="1" x14ac:dyDescent="0.3">
      <c r="A515" s="516" t="s">
        <v>496</v>
      </c>
      <c r="B515" s="517"/>
      <c r="C515" s="517"/>
      <c r="D515" s="517"/>
      <c r="E515" s="517"/>
      <c r="F515" s="517"/>
      <c r="G515" s="517"/>
      <c r="H515" s="517"/>
      <c r="I515" s="517"/>
      <c r="J515" s="517"/>
      <c r="K515" s="517"/>
      <c r="L515" s="517"/>
      <c r="M515" s="517"/>
      <c r="N515" s="517"/>
      <c r="O515" s="517"/>
      <c r="P515" s="517"/>
      <c r="Q515" s="517"/>
      <c r="R515" s="517"/>
      <c r="S515" s="517"/>
      <c r="T515" s="517"/>
      <c r="U515" s="517"/>
      <c r="V515" s="517"/>
      <c r="W515" s="517"/>
      <c r="X515" s="517"/>
      <c r="Y515" s="517"/>
      <c r="Z515" s="517"/>
      <c r="AA515" s="517"/>
      <c r="AB515" s="517"/>
      <c r="AC515" s="517"/>
      <c r="AD515" s="517"/>
      <c r="AE515" s="345"/>
      <c r="AF515" s="346"/>
      <c r="AG515" s="346"/>
      <c r="AH515" s="346"/>
      <c r="AI515" s="347"/>
      <c r="AJ515" s="163"/>
      <c r="AK515" s="164"/>
      <c r="AL515" s="164"/>
      <c r="AM515" s="164"/>
      <c r="AN515" s="164"/>
      <c r="AO515" s="164"/>
      <c r="AP515" s="165"/>
      <c r="AQ515" s="172"/>
      <c r="AR515" s="173"/>
      <c r="AS515" s="173"/>
      <c r="AT515" s="173"/>
      <c r="AU515" s="173"/>
      <c r="AV515" s="173"/>
      <c r="AW515" s="173"/>
      <c r="AX515" s="174"/>
      <c r="AY515" s="163"/>
      <c r="AZ515" s="164"/>
      <c r="BA515" s="164"/>
      <c r="BB515" s="164"/>
      <c r="BC515" s="165"/>
      <c r="BD515" s="163"/>
      <c r="BE515" s="164"/>
      <c r="BF515" s="164"/>
      <c r="BG515" s="164"/>
      <c r="BH515" s="164"/>
      <c r="BI515" s="165"/>
    </row>
    <row r="516" spans="1:61" ht="17.25" customHeight="1" x14ac:dyDescent="0.3">
      <c r="A516" s="516" t="s">
        <v>497</v>
      </c>
      <c r="B516" s="517"/>
      <c r="C516" s="517"/>
      <c r="D516" s="517"/>
      <c r="E516" s="517"/>
      <c r="F516" s="517"/>
      <c r="G516" s="517"/>
      <c r="H516" s="517"/>
      <c r="I516" s="517"/>
      <c r="J516" s="517"/>
      <c r="K516" s="517"/>
      <c r="L516" s="517"/>
      <c r="M516" s="517"/>
      <c r="N516" s="517"/>
      <c r="O516" s="517"/>
      <c r="P516" s="517"/>
      <c r="Q516" s="517"/>
      <c r="R516" s="517"/>
      <c r="S516" s="517"/>
      <c r="T516" s="517"/>
      <c r="U516" s="517"/>
      <c r="V516" s="517"/>
      <c r="W516" s="517"/>
      <c r="X516" s="517"/>
      <c r="Y516" s="517"/>
      <c r="Z516" s="517"/>
      <c r="AA516" s="517"/>
      <c r="AB516" s="517"/>
      <c r="AC516" s="517"/>
      <c r="AD516" s="517"/>
      <c r="AE516" s="306"/>
      <c r="AF516" s="306"/>
      <c r="AG516" s="306"/>
      <c r="AH516" s="306"/>
      <c r="AI516" s="306"/>
      <c r="AJ516" s="306"/>
      <c r="AK516" s="306"/>
      <c r="AL516" s="306"/>
      <c r="AM516" s="306"/>
      <c r="AN516" s="306"/>
      <c r="AO516" s="306"/>
      <c r="AP516" s="306"/>
      <c r="AQ516" s="518"/>
      <c r="AR516" s="518"/>
      <c r="AS516" s="518"/>
      <c r="AT516" s="518"/>
      <c r="AU516" s="518"/>
      <c r="AV516" s="518"/>
      <c r="AW516" s="518"/>
      <c r="AX516" s="518"/>
      <c r="AY516" s="306"/>
      <c r="AZ516" s="306"/>
      <c r="BA516" s="306"/>
      <c r="BB516" s="306"/>
      <c r="BC516" s="306"/>
      <c r="BD516" s="306"/>
      <c r="BE516" s="306"/>
      <c r="BF516" s="306"/>
      <c r="BG516" s="306"/>
      <c r="BH516" s="306"/>
      <c r="BI516" s="306"/>
    </row>
    <row r="517" spans="1:61" ht="21.6" customHeight="1" x14ac:dyDescent="0.3">
      <c r="A517" s="901" t="s">
        <v>498</v>
      </c>
      <c r="B517" s="902"/>
      <c r="C517" s="902"/>
      <c r="D517" s="902"/>
      <c r="E517" s="902"/>
      <c r="F517" s="902"/>
      <c r="G517" s="902"/>
      <c r="H517" s="902"/>
      <c r="I517" s="902"/>
      <c r="J517" s="902"/>
      <c r="K517" s="902"/>
      <c r="L517" s="902"/>
      <c r="M517" s="902"/>
      <c r="N517" s="902"/>
      <c r="O517" s="902"/>
      <c r="P517" s="902"/>
      <c r="Q517" s="902"/>
      <c r="R517" s="902"/>
      <c r="S517" s="902"/>
      <c r="T517" s="902"/>
      <c r="U517" s="902"/>
      <c r="V517" s="902"/>
      <c r="W517" s="902"/>
      <c r="X517" s="902"/>
      <c r="Y517" s="902"/>
      <c r="Z517" s="902"/>
      <c r="AA517" s="902"/>
      <c r="AB517" s="902"/>
      <c r="AC517" s="902"/>
      <c r="AD517" s="902"/>
      <c r="AE517" s="306"/>
      <c r="AF517" s="306"/>
      <c r="AG517" s="306"/>
      <c r="AH517" s="306"/>
      <c r="AI517" s="306"/>
      <c r="AJ517" s="306"/>
      <c r="AK517" s="306"/>
      <c r="AL517" s="306"/>
      <c r="AM517" s="306"/>
      <c r="AN517" s="306"/>
      <c r="AO517" s="306"/>
      <c r="AP517" s="306"/>
      <c r="AQ517" s="230"/>
      <c r="AR517" s="230"/>
      <c r="AS517" s="230"/>
      <c r="AT517" s="230"/>
      <c r="AU517" s="230"/>
      <c r="AV517" s="230"/>
      <c r="AW517" s="230"/>
      <c r="AX517" s="230"/>
      <c r="AY517" s="306"/>
      <c r="AZ517" s="306"/>
      <c r="BA517" s="306"/>
      <c r="BB517" s="306"/>
      <c r="BC517" s="306"/>
      <c r="BD517" s="306"/>
      <c r="BE517" s="306"/>
      <c r="BF517" s="306"/>
      <c r="BG517" s="306"/>
      <c r="BH517" s="306"/>
      <c r="BI517" s="306"/>
    </row>
    <row r="518" spans="1:61" ht="19.8" customHeight="1" x14ac:dyDescent="0.3">
      <c r="A518" s="901" t="s">
        <v>499</v>
      </c>
      <c r="B518" s="902"/>
      <c r="C518" s="902"/>
      <c r="D518" s="902"/>
      <c r="E518" s="902"/>
      <c r="F518" s="902"/>
      <c r="G518" s="902"/>
      <c r="H518" s="902"/>
      <c r="I518" s="902"/>
      <c r="J518" s="902"/>
      <c r="K518" s="902"/>
      <c r="L518" s="902"/>
      <c r="M518" s="902"/>
      <c r="N518" s="902"/>
      <c r="O518" s="902"/>
      <c r="P518" s="902"/>
      <c r="Q518" s="902"/>
      <c r="R518" s="902"/>
      <c r="S518" s="902"/>
      <c r="T518" s="902"/>
      <c r="U518" s="902"/>
      <c r="V518" s="902"/>
      <c r="W518" s="902"/>
      <c r="X518" s="902"/>
      <c r="Y518" s="902"/>
      <c r="Z518" s="902"/>
      <c r="AA518" s="902"/>
      <c r="AB518" s="902"/>
      <c r="AC518" s="902"/>
      <c r="AD518" s="902"/>
      <c r="AE518" s="306"/>
      <c r="AF518" s="306"/>
      <c r="AG518" s="306"/>
      <c r="AH518" s="306"/>
      <c r="AI518" s="306"/>
      <c r="AJ518" s="306"/>
      <c r="AK518" s="306"/>
      <c r="AL518" s="306"/>
      <c r="AM518" s="306"/>
      <c r="AN518" s="306"/>
      <c r="AO518" s="306"/>
      <c r="AP518" s="306"/>
      <c r="AQ518" s="230"/>
      <c r="AR518" s="230"/>
      <c r="AS518" s="230"/>
      <c r="AT518" s="230"/>
      <c r="AU518" s="230"/>
      <c r="AV518" s="230"/>
      <c r="AW518" s="230"/>
      <c r="AX518" s="230"/>
      <c r="AY518" s="306"/>
      <c r="AZ518" s="306"/>
      <c r="BA518" s="306"/>
      <c r="BB518" s="306"/>
      <c r="BC518" s="306"/>
      <c r="BD518" s="306"/>
      <c r="BE518" s="306"/>
      <c r="BF518" s="306"/>
      <c r="BG518" s="306"/>
      <c r="BH518" s="306"/>
      <c r="BI518" s="306"/>
    </row>
    <row r="519" spans="1:61" ht="19.8" customHeight="1" x14ac:dyDescent="0.3">
      <c r="A519" s="532" t="s">
        <v>500</v>
      </c>
      <c r="B519" s="533"/>
      <c r="C519" s="533"/>
      <c r="D519" s="533"/>
      <c r="E519" s="533"/>
      <c r="F519" s="533"/>
      <c r="G519" s="533"/>
      <c r="H519" s="533"/>
      <c r="I519" s="533"/>
      <c r="J519" s="533"/>
      <c r="K519" s="533"/>
      <c r="L519" s="533"/>
      <c r="M519" s="533"/>
      <c r="N519" s="533"/>
      <c r="O519" s="533"/>
      <c r="P519" s="533"/>
      <c r="Q519" s="533"/>
      <c r="R519" s="533"/>
      <c r="S519" s="533"/>
      <c r="T519" s="533"/>
      <c r="U519" s="533"/>
      <c r="V519" s="533"/>
      <c r="W519" s="533"/>
      <c r="X519" s="533"/>
      <c r="Y519" s="533"/>
      <c r="Z519" s="533"/>
      <c r="AA519" s="533"/>
      <c r="AB519" s="533"/>
      <c r="AC519" s="533"/>
      <c r="AD519" s="533"/>
      <c r="AE519" s="525"/>
      <c r="AF519" s="526"/>
      <c r="AG519" s="526"/>
      <c r="AH519" s="526"/>
      <c r="AI519" s="527"/>
      <c r="AJ519" s="525"/>
      <c r="AK519" s="526"/>
      <c r="AL519" s="526"/>
      <c r="AM519" s="526"/>
      <c r="AN519" s="526"/>
      <c r="AO519" s="526"/>
      <c r="AP519" s="527"/>
      <c r="AQ519" s="500"/>
      <c r="AR519" s="501"/>
      <c r="AS519" s="501"/>
      <c r="AT519" s="501"/>
      <c r="AU519" s="501"/>
      <c r="AV519" s="501"/>
      <c r="AW519" s="501"/>
      <c r="AX519" s="502"/>
      <c r="AY519" s="345"/>
      <c r="AZ519" s="346"/>
      <c r="BA519" s="346"/>
      <c r="BB519" s="346"/>
      <c r="BC519" s="347"/>
      <c r="BD519" s="345"/>
      <c r="BE519" s="346"/>
      <c r="BF519" s="346"/>
      <c r="BG519" s="346"/>
      <c r="BH519" s="346"/>
      <c r="BI519" s="347"/>
    </row>
    <row r="520" spans="1:61" ht="19.8" customHeight="1" x14ac:dyDescent="0.3">
      <c r="A520" s="519" t="s">
        <v>501</v>
      </c>
      <c r="B520" s="903"/>
      <c r="C520" s="903"/>
      <c r="D520" s="903"/>
      <c r="E520" s="903"/>
      <c r="F520" s="903"/>
      <c r="G520" s="903"/>
      <c r="H520" s="903"/>
      <c r="I520" s="903"/>
      <c r="J520" s="903"/>
      <c r="K520" s="903"/>
      <c r="L520" s="903"/>
      <c r="M520" s="903"/>
      <c r="N520" s="903"/>
      <c r="O520" s="903"/>
      <c r="P520" s="903"/>
      <c r="Q520" s="903"/>
      <c r="R520" s="903"/>
      <c r="S520" s="903"/>
      <c r="T520" s="903"/>
      <c r="U520" s="903"/>
      <c r="V520" s="903"/>
      <c r="W520" s="903"/>
      <c r="X520" s="903"/>
      <c r="Y520" s="903"/>
      <c r="Z520" s="903"/>
      <c r="AA520" s="903"/>
      <c r="AB520" s="903"/>
      <c r="AC520" s="903"/>
      <c r="AD520" s="904"/>
      <c r="AE520" s="345"/>
      <c r="AF520" s="346"/>
      <c r="AG520" s="346"/>
      <c r="AH520" s="346"/>
      <c r="AI520" s="347"/>
      <c r="AJ520" s="345"/>
      <c r="AK520" s="346"/>
      <c r="AL520" s="346"/>
      <c r="AM520" s="346"/>
      <c r="AN520" s="346"/>
      <c r="AO520" s="346"/>
      <c r="AP520" s="347"/>
      <c r="AQ520" s="500"/>
      <c r="AR520" s="501"/>
      <c r="AS520" s="501"/>
      <c r="AT520" s="501"/>
      <c r="AU520" s="501"/>
      <c r="AV520" s="501"/>
      <c r="AW520" s="501"/>
      <c r="AX520" s="502"/>
      <c r="AY520" s="345"/>
      <c r="AZ520" s="346"/>
      <c r="BA520" s="346"/>
      <c r="BB520" s="346"/>
      <c r="BC520" s="347"/>
      <c r="BD520" s="345"/>
      <c r="BE520" s="346"/>
      <c r="BF520" s="346"/>
      <c r="BG520" s="346"/>
      <c r="BH520" s="346"/>
      <c r="BI520" s="347"/>
    </row>
    <row r="521" spans="1:61" ht="24.6" customHeight="1" x14ac:dyDescent="0.3">
      <c r="A521" s="519" t="s">
        <v>502</v>
      </c>
      <c r="B521" s="903"/>
      <c r="C521" s="903"/>
      <c r="D521" s="903"/>
      <c r="E521" s="903"/>
      <c r="F521" s="903"/>
      <c r="G521" s="903"/>
      <c r="H521" s="903"/>
      <c r="I521" s="903"/>
      <c r="J521" s="903"/>
      <c r="K521" s="903"/>
      <c r="L521" s="903"/>
      <c r="M521" s="903"/>
      <c r="N521" s="903"/>
      <c r="O521" s="903"/>
      <c r="P521" s="903"/>
      <c r="Q521" s="903"/>
      <c r="R521" s="903"/>
      <c r="S521" s="903"/>
      <c r="T521" s="903"/>
      <c r="U521" s="903"/>
      <c r="V521" s="903"/>
      <c r="W521" s="903"/>
      <c r="X521" s="903"/>
      <c r="Y521" s="903"/>
      <c r="Z521" s="903"/>
      <c r="AA521" s="903"/>
      <c r="AB521" s="903"/>
      <c r="AC521" s="903"/>
      <c r="AD521" s="904"/>
      <c r="AE521" s="306"/>
      <c r="AF521" s="306"/>
      <c r="AG521" s="306"/>
      <c r="AH521" s="306"/>
      <c r="AI521" s="306"/>
      <c r="AJ521" s="306"/>
      <c r="AK521" s="306"/>
      <c r="AL521" s="306"/>
      <c r="AM521" s="306"/>
      <c r="AN521" s="306"/>
      <c r="AO521" s="306"/>
      <c r="AP521" s="306"/>
      <c r="AQ521" s="230"/>
      <c r="AR521" s="230"/>
      <c r="AS521" s="230"/>
      <c r="AT521" s="230"/>
      <c r="AU521" s="230"/>
      <c r="AV521" s="230"/>
      <c r="AW521" s="230"/>
      <c r="AX521" s="230"/>
      <c r="AY521" s="306"/>
      <c r="AZ521" s="306"/>
      <c r="BA521" s="306"/>
      <c r="BB521" s="306"/>
      <c r="BC521" s="306"/>
      <c r="BD521" s="306"/>
      <c r="BE521" s="306"/>
      <c r="BF521" s="306"/>
      <c r="BG521" s="306"/>
      <c r="BH521" s="306"/>
      <c r="BI521" s="306"/>
    </row>
    <row r="522" spans="1:61" ht="56.25" customHeight="1" x14ac:dyDescent="0.3">
      <c r="A522" s="532"/>
      <c r="B522" s="533"/>
      <c r="C522" s="533"/>
      <c r="D522" s="533"/>
      <c r="E522" s="533"/>
      <c r="F522" s="533"/>
      <c r="G522" s="533"/>
      <c r="H522" s="533"/>
      <c r="I522" s="533"/>
      <c r="J522" s="533"/>
      <c r="K522" s="533"/>
      <c r="L522" s="533"/>
      <c r="M522" s="533"/>
      <c r="N522" s="533"/>
      <c r="O522" s="533"/>
      <c r="P522" s="533"/>
      <c r="Q522" s="533"/>
      <c r="R522" s="533"/>
      <c r="S522" s="533"/>
      <c r="T522" s="533"/>
      <c r="U522" s="533"/>
      <c r="V522" s="533"/>
      <c r="W522" s="533"/>
      <c r="X522" s="533"/>
      <c r="Y522" s="533"/>
      <c r="Z522" s="533"/>
      <c r="AA522" s="533"/>
      <c r="AB522" s="533"/>
      <c r="AC522" s="533"/>
      <c r="AD522" s="533"/>
      <c r="AE522" s="306"/>
      <c r="AF522" s="306"/>
      <c r="AG522" s="306"/>
      <c r="AH522" s="306"/>
      <c r="AI522" s="306"/>
      <c r="AJ522" s="306"/>
      <c r="AK522" s="306"/>
      <c r="AL522" s="306"/>
      <c r="AM522" s="306"/>
      <c r="AN522" s="306"/>
      <c r="AO522" s="306"/>
      <c r="AP522" s="306"/>
      <c r="AQ522" s="230"/>
      <c r="AR522" s="230"/>
      <c r="AS522" s="230"/>
      <c r="AT522" s="230"/>
      <c r="AU522" s="230"/>
      <c r="AV522" s="230"/>
      <c r="AW522" s="230"/>
      <c r="AX522" s="230"/>
      <c r="AY522" s="306"/>
      <c r="AZ522" s="306"/>
      <c r="BA522" s="306"/>
      <c r="BB522" s="306"/>
      <c r="BC522" s="306"/>
      <c r="BD522" s="306"/>
      <c r="BE522" s="306"/>
      <c r="BF522" s="306"/>
      <c r="BG522" s="306"/>
      <c r="BH522" s="306"/>
      <c r="BI522" s="306"/>
    </row>
    <row r="523" spans="1:61" ht="11.25" customHeight="1" x14ac:dyDescent="0.3">
      <c r="A523" s="514"/>
      <c r="B523" s="515"/>
      <c r="C523" s="515"/>
      <c r="D523" s="515"/>
      <c r="E523" s="515"/>
      <c r="F523" s="515"/>
      <c r="G523" s="515"/>
      <c r="H523" s="515"/>
      <c r="I523" s="515"/>
      <c r="J523" s="515"/>
      <c r="K523" s="515"/>
      <c r="L523" s="515"/>
      <c r="M523" s="515"/>
      <c r="N523" s="515"/>
      <c r="O523" s="515"/>
      <c r="P523" s="515"/>
      <c r="Q523" s="515"/>
      <c r="R523" s="515"/>
      <c r="S523" s="515"/>
      <c r="T523" s="515"/>
      <c r="U523" s="515"/>
      <c r="V523" s="515"/>
      <c r="W523" s="515"/>
      <c r="X523" s="515"/>
      <c r="Y523" s="515"/>
      <c r="Z523" s="515"/>
      <c r="AA523" s="515"/>
      <c r="AB523" s="515"/>
      <c r="AC523" s="515"/>
      <c r="AD523" s="515"/>
      <c r="AE523" s="306"/>
      <c r="AF523" s="306"/>
      <c r="AG523" s="306"/>
      <c r="AH523" s="306"/>
      <c r="AI523" s="306"/>
      <c r="AJ523" s="306"/>
      <c r="AK523" s="306"/>
      <c r="AL523" s="306"/>
      <c r="AM523" s="306"/>
      <c r="AN523" s="306"/>
      <c r="AO523" s="306"/>
      <c r="AP523" s="306"/>
      <c r="AQ523" s="306"/>
      <c r="AR523" s="306"/>
      <c r="AS523" s="306"/>
      <c r="AT523" s="306"/>
      <c r="AU523" s="306"/>
      <c r="AV523" s="306"/>
      <c r="AW523" s="306"/>
      <c r="AX523" s="306"/>
      <c r="AY523" s="306"/>
      <c r="AZ523" s="306"/>
      <c r="BA523" s="306"/>
      <c r="BB523" s="306"/>
      <c r="BC523" s="306"/>
      <c r="BD523" s="306"/>
      <c r="BE523" s="306"/>
      <c r="BF523" s="306"/>
      <c r="BG523" s="306"/>
      <c r="BH523" s="306"/>
      <c r="BI523" s="306"/>
    </row>
    <row r="524" spans="1:61" ht="26.25" customHeight="1" x14ac:dyDescent="0.3">
      <c r="A524" s="503" t="s">
        <v>203</v>
      </c>
      <c r="B524" s="504"/>
      <c r="C524" s="504"/>
      <c r="D524" s="504"/>
      <c r="E524" s="504"/>
      <c r="F524" s="504"/>
      <c r="G524" s="504"/>
      <c r="H524" s="504"/>
      <c r="I524" s="504"/>
      <c r="J524" s="504"/>
      <c r="K524" s="504"/>
      <c r="L524" s="504"/>
      <c r="M524" s="504"/>
      <c r="N524" s="504"/>
      <c r="O524" s="504"/>
      <c r="P524" s="504"/>
      <c r="Q524" s="504"/>
      <c r="R524" s="504"/>
      <c r="S524" s="504"/>
      <c r="T524" s="504"/>
      <c r="U524" s="504"/>
      <c r="V524" s="504"/>
      <c r="W524" s="504"/>
      <c r="X524" s="504"/>
      <c r="Y524" s="504"/>
      <c r="Z524" s="504"/>
      <c r="AA524" s="504"/>
      <c r="AB524" s="504"/>
      <c r="AC524" s="504"/>
      <c r="AD524" s="504"/>
      <c r="AE524" s="504"/>
      <c r="AF524" s="504"/>
      <c r="AG524" s="504"/>
      <c r="AH524" s="504"/>
      <c r="AI524" s="504"/>
      <c r="AJ524" s="504"/>
      <c r="AK524" s="504"/>
      <c r="AL524" s="504"/>
      <c r="AM524" s="504"/>
      <c r="AN524" s="504"/>
      <c r="AO524" s="504"/>
      <c r="AP524" s="504"/>
      <c r="AQ524" s="504"/>
      <c r="AR524" s="504"/>
      <c r="AS524" s="504"/>
      <c r="AT524" s="504"/>
      <c r="AU524" s="504"/>
      <c r="AV524" s="504"/>
      <c r="AW524" s="504"/>
      <c r="AX524" s="504"/>
      <c r="AY524" s="504"/>
      <c r="AZ524" s="504"/>
      <c r="BA524" s="504"/>
      <c r="BB524" s="504"/>
      <c r="BC524" s="504"/>
      <c r="BD524" s="504"/>
      <c r="BE524" s="504"/>
      <c r="BF524" s="504"/>
      <c r="BG524" s="504"/>
      <c r="BH524" s="504"/>
      <c r="BI524" s="505"/>
    </row>
    <row r="525" spans="1:61" ht="27" customHeight="1" x14ac:dyDescent="0.3">
      <c r="A525" s="511" t="s">
        <v>317</v>
      </c>
      <c r="B525" s="512"/>
      <c r="C525" s="512"/>
      <c r="D525" s="512"/>
      <c r="E525" s="512"/>
      <c r="F525" s="512"/>
      <c r="G525" s="512"/>
      <c r="H525" s="512"/>
      <c r="I525" s="512"/>
      <c r="J525" s="512"/>
      <c r="K525" s="512"/>
      <c r="L525" s="512"/>
      <c r="M525" s="512"/>
      <c r="N525" s="512"/>
      <c r="O525" s="512"/>
      <c r="P525" s="512"/>
      <c r="Q525" s="512"/>
      <c r="R525" s="512"/>
      <c r="S525" s="512"/>
      <c r="T525" s="512"/>
      <c r="U525" s="512"/>
      <c r="V525" s="512"/>
      <c r="W525" s="512"/>
      <c r="X525" s="512"/>
      <c r="Y525" s="512"/>
      <c r="Z525" s="512"/>
      <c r="AA525" s="512"/>
      <c r="AB525" s="512"/>
      <c r="AC525" s="512"/>
      <c r="AD525" s="512"/>
      <c r="AE525" s="512"/>
      <c r="AF525" s="512"/>
      <c r="AG525" s="512"/>
      <c r="AH525" s="512"/>
      <c r="AI525" s="512"/>
      <c r="AJ525" s="512"/>
      <c r="AK525" s="512"/>
      <c r="AL525" s="512"/>
      <c r="AM525" s="512"/>
      <c r="AN525" s="512"/>
      <c r="AO525" s="512"/>
      <c r="AP525" s="512"/>
      <c r="AQ525" s="512"/>
      <c r="AR525" s="512"/>
      <c r="AS525" s="512"/>
      <c r="AT525" s="512"/>
      <c r="AU525" s="512"/>
      <c r="AV525" s="512"/>
      <c r="AW525" s="512"/>
      <c r="AX525" s="512"/>
      <c r="AY525" s="512"/>
      <c r="AZ525" s="512"/>
      <c r="BA525" s="512"/>
      <c r="BB525" s="512"/>
      <c r="BC525" s="512"/>
      <c r="BD525" s="512"/>
      <c r="BE525" s="512"/>
      <c r="BF525" s="512"/>
      <c r="BG525" s="512"/>
      <c r="BH525" s="512"/>
      <c r="BI525" s="513"/>
    </row>
    <row r="526" spans="1:61" ht="19.5" customHeight="1" thickBot="1" x14ac:dyDescent="0.35">
      <c r="A526" s="506" t="s">
        <v>204</v>
      </c>
      <c r="B526" s="240"/>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40"/>
      <c r="AK526" s="240"/>
      <c r="AL526" s="240"/>
      <c r="AM526" s="240"/>
      <c r="AN526" s="240"/>
      <c r="AO526" s="240"/>
      <c r="AP526" s="240"/>
      <c r="AQ526" s="240"/>
      <c r="AR526" s="240"/>
      <c r="AS526" s="240"/>
      <c r="AT526" s="240"/>
      <c r="AU526" s="240"/>
      <c r="AV526" s="240"/>
      <c r="AW526" s="240"/>
      <c r="AX526" s="240"/>
      <c r="AY526" s="240"/>
      <c r="AZ526" s="240"/>
      <c r="BA526" s="240"/>
      <c r="BB526" s="240"/>
      <c r="BC526" s="240"/>
      <c r="BD526" s="240"/>
      <c r="BE526" s="240"/>
      <c r="BF526" s="240"/>
      <c r="BG526" s="240"/>
      <c r="BH526" s="240"/>
      <c r="BI526" s="507"/>
    </row>
    <row r="527" spans="1:61" ht="18.75" customHeight="1" thickBot="1" x14ac:dyDescent="0.35">
      <c r="A527" s="120"/>
      <c r="B527" s="508"/>
      <c r="C527" s="509"/>
      <c r="D527" s="509"/>
      <c r="E527" s="509"/>
      <c r="F527" s="509"/>
      <c r="G527" s="509"/>
      <c r="H527" s="509"/>
      <c r="I527" s="509"/>
      <c r="J527" s="509"/>
      <c r="K527" s="509"/>
      <c r="L527" s="509"/>
      <c r="M527" s="509"/>
      <c r="N527" s="509"/>
      <c r="O527" s="509"/>
      <c r="P527" s="509"/>
      <c r="Q527" s="509"/>
      <c r="R527" s="509"/>
      <c r="S527" s="509"/>
      <c r="T527" s="509"/>
      <c r="U527" s="509"/>
      <c r="V527" s="509"/>
      <c r="W527" s="509"/>
      <c r="X527" s="509"/>
      <c r="Y527" s="509"/>
      <c r="Z527" s="509"/>
      <c r="AA527" s="509"/>
      <c r="AB527" s="509"/>
      <c r="AC527" s="509"/>
      <c r="AD527" s="509"/>
      <c r="AE527" s="509"/>
      <c r="AF527" s="509"/>
      <c r="AG527" s="509"/>
      <c r="AH527" s="509"/>
      <c r="AI527" s="510"/>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7"/>
    </row>
    <row r="528" spans="1:61" ht="24.75" customHeight="1" thickBot="1" x14ac:dyDescent="0.35">
      <c r="A528" s="272" t="s">
        <v>205</v>
      </c>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320"/>
    </row>
    <row r="529" spans="1:61" ht="54" customHeight="1" thickBot="1" x14ac:dyDescent="0.35">
      <c r="A529" s="120"/>
      <c r="B529" s="508"/>
      <c r="C529" s="509"/>
      <c r="D529" s="509"/>
      <c r="E529" s="509"/>
      <c r="F529" s="509"/>
      <c r="G529" s="509"/>
      <c r="H529" s="509"/>
      <c r="I529" s="509"/>
      <c r="J529" s="509"/>
      <c r="K529" s="509"/>
      <c r="L529" s="509"/>
      <c r="M529" s="509"/>
      <c r="N529" s="509"/>
      <c r="O529" s="509"/>
      <c r="P529" s="509"/>
      <c r="Q529" s="509"/>
      <c r="R529" s="509"/>
      <c r="S529" s="509"/>
      <c r="T529" s="509"/>
      <c r="U529" s="509"/>
      <c r="V529" s="509"/>
      <c r="W529" s="509"/>
      <c r="X529" s="509"/>
      <c r="Y529" s="509"/>
      <c r="Z529" s="509"/>
      <c r="AA529" s="509"/>
      <c r="AB529" s="509"/>
      <c r="AC529" s="509"/>
      <c r="AD529" s="509"/>
      <c r="AE529" s="509"/>
      <c r="AF529" s="509"/>
      <c r="AG529" s="509"/>
      <c r="AH529" s="509"/>
      <c r="AI529" s="509"/>
      <c r="AJ529" s="509"/>
      <c r="AK529" s="509"/>
      <c r="AL529" s="509"/>
      <c r="AM529" s="509"/>
      <c r="AN529" s="509"/>
      <c r="AO529" s="509"/>
      <c r="AP529" s="509"/>
      <c r="AQ529" s="509"/>
      <c r="AR529" s="509"/>
      <c r="AS529" s="509"/>
      <c r="AT529" s="509"/>
      <c r="AU529" s="509"/>
      <c r="AV529" s="509"/>
      <c r="AW529" s="509"/>
      <c r="AX529" s="509"/>
      <c r="AY529" s="509"/>
      <c r="AZ529" s="509"/>
      <c r="BA529" s="509"/>
      <c r="BB529" s="509"/>
      <c r="BC529" s="509"/>
      <c r="BD529" s="509"/>
      <c r="BE529" s="509"/>
      <c r="BF529" s="509"/>
      <c r="BG529" s="509"/>
      <c r="BH529" s="510"/>
      <c r="BI529" s="121"/>
    </row>
    <row r="530" spans="1:61" ht="24.75" customHeight="1" thickBot="1" x14ac:dyDescent="0.35">
      <c r="A530" s="272" t="s">
        <v>206</v>
      </c>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320"/>
    </row>
    <row r="531" spans="1:61" ht="15" thickBot="1" x14ac:dyDescent="0.35">
      <c r="A531" s="120"/>
      <c r="B531" s="508"/>
      <c r="C531" s="509"/>
      <c r="D531" s="509"/>
      <c r="E531" s="509"/>
      <c r="F531" s="509"/>
      <c r="G531" s="509"/>
      <c r="H531" s="509"/>
      <c r="I531" s="509"/>
      <c r="J531" s="509"/>
      <c r="K531" s="509"/>
      <c r="L531" s="509"/>
      <c r="M531" s="509"/>
      <c r="N531" s="509"/>
      <c r="O531" s="509"/>
      <c r="P531" s="509"/>
      <c r="Q531" s="509"/>
      <c r="R531" s="509"/>
      <c r="S531" s="509"/>
      <c r="T531" s="509"/>
      <c r="U531" s="509"/>
      <c r="V531" s="509"/>
      <c r="W531" s="509"/>
      <c r="X531" s="509"/>
      <c r="Y531" s="509"/>
      <c r="Z531" s="509"/>
      <c r="AA531" s="509"/>
      <c r="AB531" s="509"/>
      <c r="AC531" s="510"/>
      <c r="AD531" s="46"/>
      <c r="AE531" s="46"/>
      <c r="AF531" s="508"/>
      <c r="AG531" s="509"/>
      <c r="AH531" s="509"/>
      <c r="AI531" s="509"/>
      <c r="AJ531" s="509"/>
      <c r="AK531" s="509"/>
      <c r="AL531" s="509"/>
      <c r="AM531" s="509"/>
      <c r="AN531" s="509"/>
      <c r="AO531" s="509"/>
      <c r="AP531" s="509"/>
      <c r="AQ531" s="509"/>
      <c r="AR531" s="509"/>
      <c r="AS531" s="509"/>
      <c r="AT531" s="509"/>
      <c r="AU531" s="509"/>
      <c r="AV531" s="509"/>
      <c r="AW531" s="509"/>
      <c r="AX531" s="509"/>
      <c r="AY531" s="509"/>
      <c r="AZ531" s="509"/>
      <c r="BA531" s="509"/>
      <c r="BB531" s="509"/>
      <c r="BC531" s="509"/>
      <c r="BD531" s="509"/>
      <c r="BE531" s="509"/>
      <c r="BF531" s="509"/>
      <c r="BG531" s="509"/>
      <c r="BH531" s="510"/>
      <c r="BI531" s="98"/>
    </row>
    <row r="532" spans="1:61" x14ac:dyDescent="0.3">
      <c r="A532" s="506" t="s">
        <v>207</v>
      </c>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40"/>
      <c r="AK532" s="240"/>
      <c r="AL532" s="240"/>
      <c r="AM532" s="240"/>
      <c r="AN532" s="240"/>
      <c r="AO532" s="240"/>
      <c r="AP532" s="240"/>
      <c r="AQ532" s="240"/>
      <c r="AR532" s="240"/>
      <c r="AS532" s="240"/>
      <c r="AT532" s="240"/>
      <c r="AU532" s="240"/>
      <c r="AV532" s="240"/>
      <c r="AW532" s="240"/>
      <c r="AX532" s="240"/>
      <c r="AY532" s="240"/>
      <c r="AZ532" s="240"/>
      <c r="BA532" s="240"/>
      <c r="BB532" s="240"/>
      <c r="BC532" s="240"/>
      <c r="BD532" s="240"/>
      <c r="BE532" s="240"/>
      <c r="BF532" s="240"/>
      <c r="BG532" s="240"/>
      <c r="BH532" s="240"/>
      <c r="BI532" s="507"/>
    </row>
    <row r="533" spans="1:61" ht="26.25" customHeight="1" x14ac:dyDescent="0.3">
      <c r="A533" s="312" t="s">
        <v>503</v>
      </c>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c r="BC533" s="270"/>
      <c r="BD533" s="270"/>
      <c r="BE533" s="270"/>
      <c r="BF533" s="270"/>
      <c r="BG533" s="270"/>
      <c r="BH533" s="270"/>
      <c r="BI533" s="271"/>
    </row>
    <row r="534" spans="1:61" ht="44.25" customHeight="1" x14ac:dyDescent="0.3">
      <c r="A534" s="311" t="s">
        <v>504</v>
      </c>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320"/>
    </row>
    <row r="535" spans="1:61" ht="45" customHeight="1" x14ac:dyDescent="0.3">
      <c r="A535" s="311" t="s">
        <v>318</v>
      </c>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5"/>
      <c r="AY535" s="175"/>
      <c r="AZ535" s="175"/>
      <c r="BA535" s="175"/>
      <c r="BB535" s="175"/>
      <c r="BC535" s="175"/>
      <c r="BD535" s="175"/>
      <c r="BE535" s="175"/>
      <c r="BF535" s="175"/>
      <c r="BG535" s="175"/>
      <c r="BH535" s="175"/>
      <c r="BI535" s="300"/>
    </row>
    <row r="536" spans="1:61" ht="45" customHeight="1" x14ac:dyDescent="0.3">
      <c r="A536" s="311" t="s">
        <v>319</v>
      </c>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5"/>
      <c r="AY536" s="175"/>
      <c r="AZ536" s="175"/>
      <c r="BA536" s="175"/>
      <c r="BB536" s="175"/>
      <c r="BC536" s="175"/>
      <c r="BD536" s="175"/>
      <c r="BE536" s="175"/>
      <c r="BF536" s="175"/>
      <c r="BG536" s="175"/>
      <c r="BH536" s="175"/>
      <c r="BI536" s="300"/>
    </row>
    <row r="537" spans="1:61" ht="46.5" customHeight="1" x14ac:dyDescent="0.3">
      <c r="A537" s="311" t="s">
        <v>320</v>
      </c>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5"/>
      <c r="AY537" s="175"/>
      <c r="AZ537" s="175"/>
      <c r="BA537" s="175"/>
      <c r="BB537" s="175"/>
      <c r="BC537" s="175"/>
      <c r="BD537" s="175"/>
      <c r="BE537" s="175"/>
      <c r="BF537" s="175"/>
      <c r="BG537" s="175"/>
      <c r="BH537" s="175"/>
      <c r="BI537" s="300"/>
    </row>
    <row r="538" spans="1:61" ht="19.5" customHeight="1" x14ac:dyDescent="0.3">
      <c r="A538" s="272" t="s">
        <v>462</v>
      </c>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320"/>
    </row>
    <row r="539" spans="1:61" ht="27.75" customHeight="1" x14ac:dyDescent="0.3">
      <c r="A539" s="91"/>
      <c r="B539" s="32"/>
      <c r="C539" s="32"/>
      <c r="D539" s="267" t="s">
        <v>258</v>
      </c>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c r="AA539" s="268"/>
      <c r="AB539" s="268"/>
      <c r="AC539" s="268"/>
      <c r="AD539" s="268"/>
      <c r="AE539" s="268"/>
      <c r="AF539" s="268"/>
      <c r="AG539" s="268"/>
      <c r="AH539" s="268"/>
      <c r="AI539" s="268"/>
      <c r="AJ539" s="268"/>
      <c r="AK539" s="268"/>
      <c r="AL539" s="268"/>
      <c r="AM539" s="268"/>
      <c r="AN539" s="268"/>
      <c r="AO539" s="268"/>
      <c r="AP539" s="268"/>
      <c r="AQ539" s="268"/>
      <c r="AR539" s="268"/>
      <c r="AS539" s="268"/>
      <c r="AT539" s="268"/>
      <c r="AU539" s="268"/>
      <c r="AV539" s="268"/>
      <c r="AW539" s="268"/>
      <c r="AX539" s="268"/>
      <c r="AY539" s="268"/>
      <c r="AZ539" s="268"/>
      <c r="BA539" s="268"/>
      <c r="BB539" s="268"/>
      <c r="BC539" s="268"/>
      <c r="BD539" s="268"/>
      <c r="BE539" s="268"/>
      <c r="BF539" s="268"/>
      <c r="BG539" s="268"/>
      <c r="BH539" s="268"/>
      <c r="BI539" s="269"/>
    </row>
    <row r="540" spans="1:61" ht="16.5" customHeight="1" x14ac:dyDescent="0.3">
      <c r="A540" s="91"/>
      <c r="B540" s="32"/>
      <c r="C540" s="32"/>
      <c r="D540" s="268" t="s">
        <v>208</v>
      </c>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c r="AA540" s="268"/>
      <c r="AB540" s="268"/>
      <c r="AC540" s="268"/>
      <c r="AD540" s="268"/>
      <c r="AE540" s="268"/>
      <c r="AF540" s="268"/>
      <c r="AG540" s="268"/>
      <c r="AH540" s="268"/>
      <c r="AI540" s="268"/>
      <c r="AJ540" s="268"/>
      <c r="AK540" s="268"/>
      <c r="AL540" s="268"/>
      <c r="AM540" s="268"/>
      <c r="AN540" s="268"/>
      <c r="AO540" s="268"/>
      <c r="AP540" s="268"/>
      <c r="AQ540" s="268"/>
      <c r="AR540" s="268"/>
      <c r="AS540" s="268"/>
      <c r="AT540" s="268"/>
      <c r="AU540" s="268"/>
      <c r="AV540" s="268"/>
      <c r="AW540" s="268"/>
      <c r="AX540" s="268"/>
      <c r="AY540" s="268"/>
      <c r="AZ540" s="268"/>
      <c r="BA540" s="268"/>
      <c r="BB540" s="268"/>
      <c r="BC540" s="268"/>
      <c r="BD540" s="268"/>
      <c r="BE540" s="268"/>
      <c r="BF540" s="268"/>
      <c r="BG540" s="268"/>
      <c r="BH540" s="268"/>
      <c r="BI540" s="269"/>
    </row>
    <row r="541" spans="1:61" ht="25.5" customHeight="1" x14ac:dyDescent="0.3">
      <c r="A541" s="91"/>
      <c r="B541" s="32"/>
      <c r="C541" s="32"/>
      <c r="D541" s="267" t="s">
        <v>321</v>
      </c>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c r="AA541" s="268"/>
      <c r="AB541" s="268"/>
      <c r="AC541" s="268"/>
      <c r="AD541" s="268"/>
      <c r="AE541" s="268"/>
      <c r="AF541" s="268"/>
      <c r="AG541" s="268"/>
      <c r="AH541" s="268"/>
      <c r="AI541" s="268"/>
      <c r="AJ541" s="268"/>
      <c r="AK541" s="268"/>
      <c r="AL541" s="268"/>
      <c r="AM541" s="268"/>
      <c r="AN541" s="268"/>
      <c r="AO541" s="268"/>
      <c r="AP541" s="268"/>
      <c r="AQ541" s="268"/>
      <c r="AR541" s="268"/>
      <c r="AS541" s="268"/>
      <c r="AT541" s="268"/>
      <c r="AU541" s="268"/>
      <c r="AV541" s="268"/>
      <c r="AW541" s="268"/>
      <c r="AX541" s="268"/>
      <c r="AY541" s="268"/>
      <c r="AZ541" s="268"/>
      <c r="BA541" s="268"/>
      <c r="BB541" s="268"/>
      <c r="BC541" s="268"/>
      <c r="BD541" s="268"/>
      <c r="BE541" s="268"/>
      <c r="BF541" s="268"/>
      <c r="BG541" s="268"/>
      <c r="BH541" s="268"/>
      <c r="BI541" s="269"/>
    </row>
    <row r="542" spans="1:61" ht="30" customHeight="1" x14ac:dyDescent="0.3">
      <c r="A542" s="91"/>
      <c r="B542" s="32"/>
      <c r="C542" s="32"/>
      <c r="D542" s="267" t="s">
        <v>209</v>
      </c>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268"/>
      <c r="AL542" s="268"/>
      <c r="AM542" s="268"/>
      <c r="AN542" s="268"/>
      <c r="AO542" s="268"/>
      <c r="AP542" s="268"/>
      <c r="AQ542" s="268"/>
      <c r="AR542" s="268"/>
      <c r="AS542" s="268"/>
      <c r="AT542" s="268"/>
      <c r="AU542" s="268"/>
      <c r="AV542" s="268"/>
      <c r="AW542" s="268"/>
      <c r="AX542" s="268"/>
      <c r="AY542" s="268"/>
      <c r="AZ542" s="268"/>
      <c r="BA542" s="268"/>
      <c r="BB542" s="268"/>
      <c r="BC542" s="268"/>
      <c r="BD542" s="268"/>
      <c r="BE542" s="268"/>
      <c r="BF542" s="268"/>
      <c r="BG542" s="268"/>
      <c r="BH542" s="268"/>
      <c r="BI542" s="269"/>
    </row>
    <row r="543" spans="1:61" ht="25.5" customHeight="1" x14ac:dyDescent="0.3">
      <c r="A543" s="91"/>
      <c r="B543" s="32"/>
      <c r="C543" s="32"/>
      <c r="D543" s="267" t="s">
        <v>259</v>
      </c>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c r="AA543" s="268"/>
      <c r="AB543" s="268"/>
      <c r="AC543" s="268"/>
      <c r="AD543" s="268"/>
      <c r="AE543" s="268"/>
      <c r="AF543" s="268"/>
      <c r="AG543" s="268"/>
      <c r="AH543" s="268"/>
      <c r="AI543" s="268"/>
      <c r="AJ543" s="268"/>
      <c r="AK543" s="268"/>
      <c r="AL543" s="268"/>
      <c r="AM543" s="268"/>
      <c r="AN543" s="268"/>
      <c r="AO543" s="268"/>
      <c r="AP543" s="268"/>
      <c r="AQ543" s="268"/>
      <c r="AR543" s="268"/>
      <c r="AS543" s="268"/>
      <c r="AT543" s="268"/>
      <c r="AU543" s="268"/>
      <c r="AV543" s="268"/>
      <c r="AW543" s="268"/>
      <c r="AX543" s="268"/>
      <c r="AY543" s="268"/>
      <c r="AZ543" s="268"/>
      <c r="BA543" s="268"/>
      <c r="BB543" s="268"/>
      <c r="BC543" s="268"/>
      <c r="BD543" s="268"/>
      <c r="BE543" s="268"/>
      <c r="BF543" s="268"/>
      <c r="BG543" s="268"/>
      <c r="BH543" s="268"/>
      <c r="BI543" s="269"/>
    </row>
    <row r="544" spans="1:61" ht="31.5" customHeight="1" x14ac:dyDescent="0.3">
      <c r="A544" s="272" t="s">
        <v>211</v>
      </c>
      <c r="B544" s="176"/>
      <c r="C544" s="176"/>
      <c r="D544" s="30"/>
      <c r="E544" s="88"/>
      <c r="F544" s="270" t="s">
        <v>322</v>
      </c>
      <c r="G544" s="270"/>
      <c r="H544" s="270"/>
      <c r="I544" s="270"/>
      <c r="J544" s="270"/>
      <c r="K544" s="270"/>
      <c r="L544" s="270"/>
      <c r="M544" s="270"/>
      <c r="N544" s="270"/>
      <c r="O544" s="270"/>
      <c r="P544" s="270"/>
      <c r="Q544" s="270"/>
      <c r="R544" s="270"/>
      <c r="S544" s="270"/>
      <c r="T544" s="270"/>
      <c r="U544" s="270"/>
      <c r="V544" s="270"/>
      <c r="W544" s="270"/>
      <c r="X544" s="270"/>
      <c r="Y544" s="270"/>
      <c r="Z544" s="270"/>
      <c r="AA544" s="270"/>
      <c r="AB544" s="270"/>
      <c r="AC544" s="270"/>
      <c r="AD544" s="270"/>
      <c r="AE544" s="270"/>
      <c r="AF544" s="270"/>
      <c r="AG544" s="270"/>
      <c r="AH544" s="270"/>
      <c r="AI544" s="270"/>
      <c r="AJ544" s="270"/>
      <c r="AK544" s="270"/>
      <c r="AL544" s="270"/>
      <c r="AM544" s="270"/>
      <c r="AN544" s="270"/>
      <c r="AO544" s="270"/>
      <c r="AP544" s="270"/>
      <c r="AQ544" s="270"/>
      <c r="AR544" s="270"/>
      <c r="AS544" s="270"/>
      <c r="AT544" s="270"/>
      <c r="AU544" s="270"/>
      <c r="AV544" s="270"/>
      <c r="AW544" s="270"/>
      <c r="AX544" s="270"/>
      <c r="AY544" s="270"/>
      <c r="AZ544" s="270"/>
      <c r="BA544" s="270"/>
      <c r="BB544" s="270"/>
      <c r="BC544" s="270"/>
      <c r="BD544" s="270"/>
      <c r="BE544" s="270"/>
      <c r="BF544" s="270"/>
      <c r="BG544" s="270"/>
      <c r="BH544" s="270"/>
      <c r="BI544" s="271"/>
    </row>
    <row r="545" spans="1:61" ht="32.25" customHeight="1" x14ac:dyDescent="0.3">
      <c r="A545" s="272" t="s">
        <v>212</v>
      </c>
      <c r="B545" s="176"/>
      <c r="C545" s="176"/>
      <c r="D545" s="30"/>
      <c r="E545" s="88"/>
      <c r="F545" s="270" t="s">
        <v>210</v>
      </c>
      <c r="G545" s="270"/>
      <c r="H545" s="270"/>
      <c r="I545" s="270"/>
      <c r="J545" s="270"/>
      <c r="K545" s="270"/>
      <c r="L545" s="270"/>
      <c r="M545" s="270"/>
      <c r="N545" s="270"/>
      <c r="O545" s="270"/>
      <c r="P545" s="270"/>
      <c r="Q545" s="270"/>
      <c r="R545" s="270"/>
      <c r="S545" s="270"/>
      <c r="T545" s="270"/>
      <c r="U545" s="270"/>
      <c r="V545" s="270"/>
      <c r="W545" s="270"/>
      <c r="X545" s="270"/>
      <c r="Y545" s="270"/>
      <c r="Z545" s="270"/>
      <c r="AA545" s="270"/>
      <c r="AB545" s="270"/>
      <c r="AC545" s="270"/>
      <c r="AD545" s="270"/>
      <c r="AE545" s="270"/>
      <c r="AF545" s="270"/>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c r="BC545" s="270"/>
      <c r="BD545" s="270"/>
      <c r="BE545" s="270"/>
      <c r="BF545" s="270"/>
      <c r="BG545" s="270"/>
      <c r="BH545" s="270"/>
      <c r="BI545" s="271"/>
    </row>
    <row r="546" spans="1:61" x14ac:dyDescent="0.3">
      <c r="A546" s="272" t="s">
        <v>213</v>
      </c>
      <c r="B546" s="176"/>
      <c r="C546" s="176"/>
      <c r="D546" s="30"/>
      <c r="E546" s="88"/>
      <c r="F546" s="307" t="s">
        <v>216</v>
      </c>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8"/>
    </row>
    <row r="547" spans="1:61" s="78" customFormat="1" ht="27.75" customHeight="1" x14ac:dyDescent="0.3">
      <c r="A547" s="321"/>
      <c r="B547" s="322"/>
      <c r="C547" s="322"/>
      <c r="D547" s="89"/>
      <c r="E547" s="90"/>
      <c r="F547" s="309" t="s">
        <v>260</v>
      </c>
      <c r="G547" s="309"/>
      <c r="H547" s="309"/>
      <c r="I547" s="309"/>
      <c r="J547" s="309"/>
      <c r="K547" s="309"/>
      <c r="L547" s="309"/>
      <c r="M547" s="309"/>
      <c r="N547" s="309"/>
      <c r="O547" s="309"/>
      <c r="P547" s="309"/>
      <c r="Q547" s="309"/>
      <c r="R547" s="309"/>
      <c r="S547" s="309"/>
      <c r="T547" s="309"/>
      <c r="U547" s="309"/>
      <c r="V547" s="309"/>
      <c r="W547" s="309"/>
      <c r="X547" s="309"/>
      <c r="Y547" s="309"/>
      <c r="Z547" s="309"/>
      <c r="AA547" s="309"/>
      <c r="AB547" s="309"/>
      <c r="AC547" s="309"/>
      <c r="AD547" s="309"/>
      <c r="AE547" s="309"/>
      <c r="AF547" s="309"/>
      <c r="AG547" s="309"/>
      <c r="AH547" s="309"/>
      <c r="AI547" s="309"/>
      <c r="AJ547" s="309"/>
      <c r="AK547" s="309"/>
      <c r="AL547" s="309"/>
      <c r="AM547" s="309"/>
      <c r="AN547" s="309"/>
      <c r="AO547" s="309"/>
      <c r="AP547" s="309"/>
      <c r="AQ547" s="309"/>
      <c r="AR547" s="309"/>
      <c r="AS547" s="309"/>
      <c r="AT547" s="309"/>
      <c r="AU547" s="309"/>
      <c r="AV547" s="309"/>
      <c r="AW547" s="309"/>
      <c r="AX547" s="309"/>
      <c r="AY547" s="309"/>
      <c r="AZ547" s="309"/>
      <c r="BA547" s="309"/>
      <c r="BB547" s="309"/>
      <c r="BC547" s="309"/>
      <c r="BD547" s="309"/>
      <c r="BE547" s="309"/>
      <c r="BF547" s="309"/>
      <c r="BG547" s="309"/>
      <c r="BH547" s="309"/>
      <c r="BI547" s="310"/>
    </row>
    <row r="548" spans="1:61" ht="21" customHeight="1" x14ac:dyDescent="0.3">
      <c r="A548" s="323"/>
      <c r="B548" s="324"/>
      <c r="C548" s="324"/>
      <c r="D548" s="30"/>
      <c r="E548" s="90"/>
      <c r="F548" s="313" t="s">
        <v>217</v>
      </c>
      <c r="G548" s="313"/>
      <c r="H548" s="313"/>
      <c r="I548" s="313"/>
      <c r="J548" s="313"/>
      <c r="K548" s="313"/>
      <c r="L548" s="313"/>
      <c r="M548" s="313"/>
      <c r="N548" s="313"/>
      <c r="O548" s="313"/>
      <c r="P548" s="313"/>
      <c r="Q548" s="313"/>
      <c r="R548" s="313"/>
      <c r="S548" s="313"/>
      <c r="T548" s="313"/>
      <c r="U548" s="313"/>
      <c r="V548" s="313"/>
      <c r="W548" s="313"/>
      <c r="X548" s="313"/>
      <c r="Y548" s="313"/>
      <c r="Z548" s="313"/>
      <c r="AA548" s="313"/>
      <c r="AB548" s="313"/>
      <c r="AC548" s="313"/>
      <c r="AD548" s="313"/>
      <c r="AE548" s="313"/>
      <c r="AF548" s="313"/>
      <c r="AG548" s="313"/>
      <c r="AH548" s="313"/>
      <c r="AI548" s="313"/>
      <c r="AJ548" s="313"/>
      <c r="AK548" s="313"/>
      <c r="AL548" s="313"/>
      <c r="AM548" s="313"/>
      <c r="AN548" s="313"/>
      <c r="AO548" s="313"/>
      <c r="AP548" s="313"/>
      <c r="AQ548" s="313"/>
      <c r="AR548" s="313"/>
      <c r="AS548" s="313"/>
      <c r="AT548" s="313"/>
      <c r="AU548" s="313"/>
      <c r="AV548" s="313"/>
      <c r="AW548" s="313"/>
      <c r="AX548" s="313"/>
      <c r="AY548" s="313"/>
      <c r="AZ548" s="313"/>
      <c r="BA548" s="313"/>
      <c r="BB548" s="313"/>
      <c r="BC548" s="313"/>
      <c r="BD548" s="313"/>
      <c r="BE548" s="313"/>
      <c r="BF548" s="313"/>
      <c r="BG548" s="313"/>
      <c r="BH548" s="313"/>
      <c r="BI548" s="314"/>
    </row>
    <row r="549" spans="1:61" ht="30" customHeight="1" x14ac:dyDescent="0.3">
      <c r="A549" s="325" t="s">
        <v>323</v>
      </c>
      <c r="B549" s="326"/>
      <c r="C549" s="326"/>
      <c r="D549" s="30"/>
      <c r="E549" s="88"/>
      <c r="F549" s="270" t="s">
        <v>218</v>
      </c>
      <c r="G549" s="270"/>
      <c r="H549" s="270"/>
      <c r="I549" s="270"/>
      <c r="J549" s="270"/>
      <c r="K549" s="270"/>
      <c r="L549" s="270"/>
      <c r="M549" s="270"/>
      <c r="N549" s="270"/>
      <c r="O549" s="270"/>
      <c r="P549" s="270"/>
      <c r="Q549" s="270"/>
      <c r="R549" s="270"/>
      <c r="S549" s="270"/>
      <c r="T549" s="270"/>
      <c r="U549" s="270"/>
      <c r="V549" s="270"/>
      <c r="W549" s="270"/>
      <c r="X549" s="270"/>
      <c r="Y549" s="270"/>
      <c r="Z549" s="270"/>
      <c r="AA549" s="270"/>
      <c r="AB549" s="270"/>
      <c r="AC549" s="270"/>
      <c r="AD549" s="270"/>
      <c r="AE549" s="270"/>
      <c r="AF549" s="270"/>
      <c r="AG549" s="270"/>
      <c r="AH549" s="270"/>
      <c r="AI549" s="270"/>
      <c r="AJ549" s="270"/>
      <c r="AK549" s="270"/>
      <c r="AL549" s="270"/>
      <c r="AM549" s="270"/>
      <c r="AN549" s="270"/>
      <c r="AO549" s="270"/>
      <c r="AP549" s="270"/>
      <c r="AQ549" s="270"/>
      <c r="AR549" s="270"/>
      <c r="AS549" s="270"/>
      <c r="AT549" s="270"/>
      <c r="AU549" s="270"/>
      <c r="AV549" s="270"/>
      <c r="AW549" s="270"/>
      <c r="AX549" s="270"/>
      <c r="AY549" s="270"/>
      <c r="AZ549" s="270"/>
      <c r="BA549" s="270"/>
      <c r="BB549" s="270"/>
      <c r="BC549" s="270"/>
      <c r="BD549" s="270"/>
      <c r="BE549" s="270"/>
      <c r="BF549" s="270"/>
      <c r="BG549" s="270"/>
      <c r="BH549" s="270"/>
      <c r="BI549" s="271"/>
    </row>
    <row r="550" spans="1:61" ht="30" customHeight="1" x14ac:dyDescent="0.3">
      <c r="A550" s="325" t="s">
        <v>324</v>
      </c>
      <c r="B550" s="326"/>
      <c r="C550" s="326"/>
      <c r="D550" s="30"/>
      <c r="E550" s="88"/>
      <c r="F550" s="270" t="s">
        <v>325</v>
      </c>
      <c r="G550" s="270"/>
      <c r="H550" s="270"/>
      <c r="I550" s="270"/>
      <c r="J550" s="270"/>
      <c r="K550" s="270"/>
      <c r="L550" s="270"/>
      <c r="M550" s="270"/>
      <c r="N550" s="270"/>
      <c r="O550" s="270"/>
      <c r="P550" s="270"/>
      <c r="Q550" s="270"/>
      <c r="R550" s="270"/>
      <c r="S550" s="270"/>
      <c r="T550" s="270"/>
      <c r="U550" s="270"/>
      <c r="V550" s="270"/>
      <c r="W550" s="270"/>
      <c r="X550" s="270"/>
      <c r="Y550" s="270"/>
      <c r="Z550" s="270"/>
      <c r="AA550" s="270"/>
      <c r="AB550" s="270"/>
      <c r="AC550" s="270"/>
      <c r="AD550" s="270"/>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0"/>
      <c r="BE550" s="270"/>
      <c r="BF550" s="270"/>
      <c r="BG550" s="270"/>
      <c r="BH550" s="270"/>
      <c r="BI550" s="271"/>
    </row>
    <row r="551" spans="1:61" ht="30" customHeight="1" x14ac:dyDescent="0.3">
      <c r="A551" s="327" t="s">
        <v>214</v>
      </c>
      <c r="B551" s="328"/>
      <c r="C551" s="328"/>
      <c r="D551" s="48"/>
      <c r="E551" s="94"/>
      <c r="F551" s="315" t="s">
        <v>326</v>
      </c>
      <c r="G551" s="315"/>
      <c r="H551" s="315"/>
      <c r="I551" s="315"/>
      <c r="J551" s="315"/>
      <c r="K551" s="315"/>
      <c r="L551" s="315"/>
      <c r="M551" s="315"/>
      <c r="N551" s="315"/>
      <c r="O551" s="315"/>
      <c r="P551" s="315"/>
      <c r="Q551" s="315"/>
      <c r="R551" s="315"/>
      <c r="S551" s="315"/>
      <c r="T551" s="315"/>
      <c r="U551" s="315"/>
      <c r="V551" s="315"/>
      <c r="W551" s="315"/>
      <c r="X551" s="315"/>
      <c r="Y551" s="315"/>
      <c r="Z551" s="315"/>
      <c r="AA551" s="315"/>
      <c r="AB551" s="315"/>
      <c r="AC551" s="315"/>
      <c r="AD551" s="315"/>
      <c r="AE551" s="315"/>
      <c r="AF551" s="315"/>
      <c r="AG551" s="315"/>
      <c r="AH551" s="315"/>
      <c r="AI551" s="315"/>
      <c r="AJ551" s="315"/>
      <c r="AK551" s="315"/>
      <c r="AL551" s="315"/>
      <c r="AM551" s="315"/>
      <c r="AN551" s="315"/>
      <c r="AO551" s="315"/>
      <c r="AP551" s="315"/>
      <c r="AQ551" s="315"/>
      <c r="AR551" s="315"/>
      <c r="AS551" s="315"/>
      <c r="AT551" s="315"/>
      <c r="AU551" s="315"/>
      <c r="AV551" s="315"/>
      <c r="AW551" s="315"/>
      <c r="AX551" s="315"/>
      <c r="AY551" s="315"/>
      <c r="AZ551" s="315"/>
      <c r="BA551" s="315"/>
      <c r="BB551" s="315"/>
      <c r="BC551" s="315"/>
      <c r="BD551" s="315"/>
      <c r="BE551" s="315"/>
      <c r="BF551" s="315"/>
      <c r="BG551" s="315"/>
      <c r="BH551" s="315"/>
      <c r="BI551" s="316"/>
    </row>
    <row r="552" spans="1:61" ht="43.2" customHeight="1" x14ac:dyDescent="0.3">
      <c r="A552" s="329" t="s">
        <v>215</v>
      </c>
      <c r="B552" s="330"/>
      <c r="C552" s="330"/>
      <c r="D552" s="19"/>
      <c r="E552" s="87"/>
      <c r="F552" s="317" t="s">
        <v>465</v>
      </c>
      <c r="G552" s="318"/>
      <c r="H552" s="318"/>
      <c r="I552" s="318"/>
      <c r="J552" s="318"/>
      <c r="K552" s="318"/>
      <c r="L552" s="318"/>
      <c r="M552" s="318"/>
      <c r="N552" s="318"/>
      <c r="O552" s="318"/>
      <c r="P552" s="318"/>
      <c r="Q552" s="318"/>
      <c r="R552" s="318"/>
      <c r="S552" s="318"/>
      <c r="T552" s="318"/>
      <c r="U552" s="318"/>
      <c r="V552" s="318"/>
      <c r="W552" s="318"/>
      <c r="X552" s="318"/>
      <c r="Y552" s="318"/>
      <c r="Z552" s="318"/>
      <c r="AA552" s="318"/>
      <c r="AB552" s="318"/>
      <c r="AC552" s="318"/>
      <c r="AD552" s="318"/>
      <c r="AE552" s="318"/>
      <c r="AF552" s="318"/>
      <c r="AG552" s="318"/>
      <c r="AH552" s="318"/>
      <c r="AI552" s="318"/>
      <c r="AJ552" s="318"/>
      <c r="AK552" s="318"/>
      <c r="AL552" s="318"/>
      <c r="AM552" s="318"/>
      <c r="AN552" s="318"/>
      <c r="AO552" s="318"/>
      <c r="AP552" s="318"/>
      <c r="AQ552" s="318"/>
      <c r="AR552" s="318"/>
      <c r="AS552" s="318"/>
      <c r="AT552" s="318"/>
      <c r="AU552" s="318"/>
      <c r="AV552" s="318"/>
      <c r="AW552" s="318"/>
      <c r="AX552" s="318"/>
      <c r="AY552" s="318"/>
      <c r="AZ552" s="318"/>
      <c r="BA552" s="318"/>
      <c r="BB552" s="318"/>
      <c r="BC552" s="318"/>
      <c r="BD552" s="318"/>
      <c r="BE552" s="318"/>
      <c r="BF552" s="318"/>
      <c r="BG552" s="318"/>
      <c r="BH552" s="318"/>
      <c r="BI552" s="319"/>
    </row>
    <row r="553" spans="1:61" ht="28.5" customHeight="1" x14ac:dyDescent="0.3">
      <c r="A553" s="272" t="s">
        <v>505</v>
      </c>
      <c r="B553" s="176"/>
      <c r="C553" s="176"/>
      <c r="D553" s="30"/>
      <c r="E553" s="88"/>
      <c r="F553" s="270" t="s">
        <v>506</v>
      </c>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c r="AJ553" s="307"/>
      <c r="AK553" s="307"/>
      <c r="AL553" s="307"/>
      <c r="AM553" s="307"/>
      <c r="AN553" s="307"/>
      <c r="AO553" s="307"/>
      <c r="AP553" s="307"/>
      <c r="AQ553" s="307"/>
      <c r="AR553" s="307"/>
      <c r="AS553" s="307"/>
      <c r="AT553" s="307"/>
      <c r="AU553" s="307"/>
      <c r="AV553" s="307"/>
      <c r="AW553" s="307"/>
      <c r="AX553" s="307"/>
      <c r="AY553" s="307"/>
      <c r="AZ553" s="307"/>
      <c r="BA553" s="307"/>
      <c r="BB553" s="307"/>
      <c r="BC553" s="307"/>
      <c r="BD553" s="307"/>
      <c r="BE553" s="307"/>
      <c r="BF553" s="307"/>
      <c r="BG553" s="307"/>
      <c r="BH553" s="307"/>
      <c r="BI553" s="308"/>
    </row>
    <row r="554" spans="1:61" ht="28.5" customHeight="1" x14ac:dyDescent="0.3">
      <c r="A554" s="331" t="s">
        <v>507</v>
      </c>
      <c r="B554" s="307"/>
      <c r="C554" s="307"/>
      <c r="D554" s="30"/>
      <c r="E554" s="88"/>
      <c r="F554" s="270" t="s">
        <v>327</v>
      </c>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8"/>
    </row>
    <row r="555" spans="1:61" ht="46.2" customHeight="1" x14ac:dyDescent="0.3">
      <c r="A555" s="272" t="s">
        <v>508</v>
      </c>
      <c r="B555" s="176"/>
      <c r="C555" s="176"/>
      <c r="D555" s="30"/>
      <c r="E555" s="88"/>
      <c r="F555" s="270" t="s">
        <v>509</v>
      </c>
      <c r="G555" s="270"/>
      <c r="H555" s="270"/>
      <c r="I555" s="270"/>
      <c r="J555" s="270"/>
      <c r="K555" s="270"/>
      <c r="L555" s="270"/>
      <c r="M555" s="270"/>
      <c r="N555" s="270"/>
      <c r="O555" s="270"/>
      <c r="P555" s="270"/>
      <c r="Q555" s="270"/>
      <c r="R555" s="270"/>
      <c r="S555" s="270"/>
      <c r="T555" s="270"/>
      <c r="U555" s="270"/>
      <c r="V555" s="270"/>
      <c r="W555" s="270"/>
      <c r="X555" s="270"/>
      <c r="Y555" s="270"/>
      <c r="Z555" s="270"/>
      <c r="AA555" s="270"/>
      <c r="AB555" s="270"/>
      <c r="AC555" s="270"/>
      <c r="AD555" s="270"/>
      <c r="AE555" s="270"/>
      <c r="AF555" s="270"/>
      <c r="AG555" s="270"/>
      <c r="AH555" s="270"/>
      <c r="AI555" s="270"/>
      <c r="AJ555" s="270"/>
      <c r="AK555" s="270"/>
      <c r="AL555" s="270"/>
      <c r="AM555" s="270"/>
      <c r="AN555" s="270"/>
      <c r="AO555" s="270"/>
      <c r="AP555" s="270"/>
      <c r="AQ555" s="270"/>
      <c r="AR555" s="270"/>
      <c r="AS555" s="270"/>
      <c r="AT555" s="270"/>
      <c r="AU555" s="270"/>
      <c r="AV555" s="270"/>
      <c r="AW555" s="270"/>
      <c r="AX555" s="270"/>
      <c r="AY555" s="270"/>
      <c r="AZ555" s="270"/>
      <c r="BA555" s="270"/>
      <c r="BB555" s="270"/>
      <c r="BC555" s="270"/>
      <c r="BD555" s="270"/>
      <c r="BE555" s="270"/>
      <c r="BF555" s="270"/>
      <c r="BG555" s="270"/>
      <c r="BH555" s="270"/>
      <c r="BI555" s="271"/>
    </row>
    <row r="556" spans="1:61" ht="31.5" customHeight="1" x14ac:dyDescent="0.3">
      <c r="A556" s="272" t="s">
        <v>510</v>
      </c>
      <c r="B556" s="176"/>
      <c r="C556" s="176"/>
      <c r="D556" s="30"/>
      <c r="E556" s="88"/>
      <c r="F556" s="270" t="s">
        <v>511</v>
      </c>
      <c r="G556" s="270"/>
      <c r="H556" s="270"/>
      <c r="I556" s="270"/>
      <c r="J556" s="270"/>
      <c r="K556" s="270"/>
      <c r="L556" s="270"/>
      <c r="M556" s="270"/>
      <c r="N556" s="270"/>
      <c r="O556" s="270"/>
      <c r="P556" s="270"/>
      <c r="Q556" s="270"/>
      <c r="R556" s="270"/>
      <c r="S556" s="270"/>
      <c r="T556" s="270"/>
      <c r="U556" s="270"/>
      <c r="V556" s="270"/>
      <c r="W556" s="270"/>
      <c r="X556" s="270"/>
      <c r="Y556" s="270"/>
      <c r="Z556" s="270"/>
      <c r="AA556" s="270"/>
      <c r="AB556" s="270"/>
      <c r="AC556" s="270"/>
      <c r="AD556" s="270"/>
      <c r="AE556" s="270"/>
      <c r="AF556" s="270"/>
      <c r="AG556" s="270"/>
      <c r="AH556" s="270"/>
      <c r="AI556" s="270"/>
      <c r="AJ556" s="270"/>
      <c r="AK556" s="270"/>
      <c r="AL556" s="270"/>
      <c r="AM556" s="270"/>
      <c r="AN556" s="270"/>
      <c r="AO556" s="270"/>
      <c r="AP556" s="270"/>
      <c r="AQ556" s="270"/>
      <c r="AR556" s="270"/>
      <c r="AS556" s="270"/>
      <c r="AT556" s="270"/>
      <c r="AU556" s="270"/>
      <c r="AV556" s="270"/>
      <c r="AW556" s="270"/>
      <c r="AX556" s="270"/>
      <c r="AY556" s="270"/>
      <c r="AZ556" s="270"/>
      <c r="BA556" s="270"/>
      <c r="BB556" s="270"/>
      <c r="BC556" s="270"/>
      <c r="BD556" s="270"/>
      <c r="BE556" s="270"/>
      <c r="BF556" s="270"/>
      <c r="BG556" s="270"/>
      <c r="BH556" s="270"/>
      <c r="BI556" s="271"/>
    </row>
    <row r="557" spans="1:61" ht="28.8" customHeight="1" x14ac:dyDescent="0.3">
      <c r="A557" s="272" t="s">
        <v>512</v>
      </c>
      <c r="B557" s="176"/>
      <c r="C557" s="176"/>
      <c r="D557" s="30"/>
      <c r="E557" s="88"/>
      <c r="F557" s="270" t="s">
        <v>328</v>
      </c>
      <c r="G557" s="270"/>
      <c r="H557" s="270"/>
      <c r="I557" s="270"/>
      <c r="J557" s="270"/>
      <c r="K557" s="270"/>
      <c r="L557" s="270"/>
      <c r="M557" s="270"/>
      <c r="N557" s="270"/>
      <c r="O557" s="270"/>
      <c r="P557" s="270"/>
      <c r="Q557" s="270"/>
      <c r="R557" s="270"/>
      <c r="S557" s="270"/>
      <c r="T557" s="270"/>
      <c r="U557" s="270"/>
      <c r="V557" s="270"/>
      <c r="W557" s="270"/>
      <c r="X557" s="270"/>
      <c r="Y557" s="270"/>
      <c r="Z557" s="270"/>
      <c r="AA557" s="270"/>
      <c r="AB557" s="270"/>
      <c r="AC557" s="270"/>
      <c r="AD557" s="270"/>
      <c r="AE557" s="270"/>
      <c r="AF557" s="270"/>
      <c r="AG557" s="270"/>
      <c r="AH557" s="270"/>
      <c r="AI557" s="270"/>
      <c r="AJ557" s="270"/>
      <c r="AK557" s="270"/>
      <c r="AL557" s="270"/>
      <c r="AM557" s="270"/>
      <c r="AN557" s="270"/>
      <c r="AO557" s="270"/>
      <c r="AP557" s="270"/>
      <c r="AQ557" s="270"/>
      <c r="AR557" s="270"/>
      <c r="AS557" s="270"/>
      <c r="AT557" s="270"/>
      <c r="AU557" s="270"/>
      <c r="AV557" s="270"/>
      <c r="AW557" s="270"/>
      <c r="AX557" s="270"/>
      <c r="AY557" s="270"/>
      <c r="AZ557" s="270"/>
      <c r="BA557" s="270"/>
      <c r="BB557" s="270"/>
      <c r="BC557" s="270"/>
      <c r="BD557" s="270"/>
      <c r="BE557" s="270"/>
      <c r="BF557" s="270"/>
      <c r="BG557" s="270"/>
      <c r="BH557" s="270"/>
      <c r="BI557" s="271"/>
    </row>
    <row r="558" spans="1:61" ht="50.4" customHeight="1" x14ac:dyDescent="0.3">
      <c r="A558" s="272" t="s">
        <v>513</v>
      </c>
      <c r="B558" s="176"/>
      <c r="C558" s="176"/>
      <c r="D558" s="30"/>
      <c r="E558" s="88"/>
      <c r="F558" s="270" t="s">
        <v>329</v>
      </c>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c r="AT558" s="270"/>
      <c r="AU558" s="270"/>
      <c r="AV558" s="270"/>
      <c r="AW558" s="270"/>
      <c r="AX558" s="270"/>
      <c r="AY558" s="270"/>
      <c r="AZ558" s="270"/>
      <c r="BA558" s="270"/>
      <c r="BB558" s="270"/>
      <c r="BC558" s="270"/>
      <c r="BD558" s="270"/>
      <c r="BE558" s="270"/>
      <c r="BF558" s="270"/>
      <c r="BG558" s="270"/>
      <c r="BH558" s="270"/>
      <c r="BI558" s="271"/>
    </row>
    <row r="559" spans="1:61" ht="28.2" customHeight="1" x14ac:dyDescent="0.3">
      <c r="A559" s="272" t="s">
        <v>514</v>
      </c>
      <c r="B559" s="176"/>
      <c r="C559" s="176"/>
      <c r="D559" s="30"/>
      <c r="E559" s="88"/>
      <c r="F559" s="270" t="s">
        <v>330</v>
      </c>
      <c r="G559" s="270"/>
      <c r="H559" s="270"/>
      <c r="I559" s="270"/>
      <c r="J559" s="270"/>
      <c r="K559" s="270"/>
      <c r="L559" s="270"/>
      <c r="M559" s="270"/>
      <c r="N559" s="270"/>
      <c r="O559" s="270"/>
      <c r="P559" s="270"/>
      <c r="Q559" s="270"/>
      <c r="R559" s="270"/>
      <c r="S559" s="270"/>
      <c r="T559" s="270"/>
      <c r="U559" s="270"/>
      <c r="V559" s="270"/>
      <c r="W559" s="270"/>
      <c r="X559" s="270"/>
      <c r="Y559" s="270"/>
      <c r="Z559" s="270"/>
      <c r="AA559" s="270"/>
      <c r="AB559" s="270"/>
      <c r="AC559" s="270"/>
      <c r="AD559" s="270"/>
      <c r="AE559" s="270"/>
      <c r="AF559" s="270"/>
      <c r="AG559" s="270"/>
      <c r="AH559" s="270"/>
      <c r="AI559" s="270"/>
      <c r="AJ559" s="270"/>
      <c r="AK559" s="270"/>
      <c r="AL559" s="270"/>
      <c r="AM559" s="270"/>
      <c r="AN559" s="270"/>
      <c r="AO559" s="270"/>
      <c r="AP559" s="270"/>
      <c r="AQ559" s="270"/>
      <c r="AR559" s="270"/>
      <c r="AS559" s="270"/>
      <c r="AT559" s="270"/>
      <c r="AU559" s="270"/>
      <c r="AV559" s="270"/>
      <c r="AW559" s="270"/>
      <c r="AX559" s="270"/>
      <c r="AY559" s="270"/>
      <c r="AZ559" s="270"/>
      <c r="BA559" s="270"/>
      <c r="BB559" s="270"/>
      <c r="BC559" s="270"/>
      <c r="BD559" s="270"/>
      <c r="BE559" s="270"/>
      <c r="BF559" s="270"/>
      <c r="BG559" s="270"/>
      <c r="BH559" s="270"/>
      <c r="BI559" s="271"/>
    </row>
    <row r="560" spans="1:61" ht="18.600000000000001" customHeight="1" x14ac:dyDescent="0.3">
      <c r="A560" s="272" t="s">
        <v>515</v>
      </c>
      <c r="B560" s="176"/>
      <c r="C560" s="176"/>
      <c r="D560" s="30"/>
      <c r="E560" s="88"/>
      <c r="F560" s="270" t="s">
        <v>219</v>
      </c>
      <c r="G560" s="270"/>
      <c r="H560" s="270"/>
      <c r="I560" s="270"/>
      <c r="J560" s="270"/>
      <c r="K560" s="270"/>
      <c r="L560" s="270"/>
      <c r="M560" s="270"/>
      <c r="N560" s="270"/>
      <c r="O560" s="270"/>
      <c r="P560" s="270"/>
      <c r="Q560" s="270"/>
      <c r="R560" s="270"/>
      <c r="S560" s="270"/>
      <c r="T560" s="270"/>
      <c r="U560" s="270"/>
      <c r="V560" s="270"/>
      <c r="W560" s="270"/>
      <c r="X560" s="270"/>
      <c r="Y560" s="270"/>
      <c r="Z560" s="270"/>
      <c r="AA560" s="270"/>
      <c r="AB560" s="270"/>
      <c r="AC560" s="270"/>
      <c r="AD560" s="270"/>
      <c r="AE560" s="270"/>
      <c r="AF560" s="270"/>
      <c r="AG560" s="270"/>
      <c r="AH560" s="270"/>
      <c r="AI560" s="270"/>
      <c r="AJ560" s="270"/>
      <c r="AK560" s="270"/>
      <c r="AL560" s="270"/>
      <c r="AM560" s="270"/>
      <c r="AN560" s="270"/>
      <c r="AO560" s="270"/>
      <c r="AP560" s="270"/>
      <c r="AQ560" s="270"/>
      <c r="AR560" s="270"/>
      <c r="AS560" s="270"/>
      <c r="AT560" s="270"/>
      <c r="AU560" s="270"/>
      <c r="AV560" s="270"/>
      <c r="AW560" s="270"/>
      <c r="AX560" s="270"/>
      <c r="AY560" s="270"/>
      <c r="AZ560" s="270"/>
      <c r="BA560" s="270"/>
      <c r="BB560" s="270"/>
      <c r="BC560" s="270"/>
      <c r="BD560" s="270"/>
      <c r="BE560" s="270"/>
      <c r="BF560" s="270"/>
      <c r="BG560" s="270"/>
      <c r="BH560" s="270"/>
      <c r="BI560" s="271"/>
    </row>
    <row r="561" spans="1:61" ht="35.4" customHeight="1" x14ac:dyDescent="0.3">
      <c r="A561" s="272" t="s">
        <v>516</v>
      </c>
      <c r="B561" s="176"/>
      <c r="C561" s="176"/>
      <c r="D561" s="30"/>
      <c r="E561" s="88"/>
      <c r="F561" s="270" t="s">
        <v>331</v>
      </c>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c r="BC561" s="270"/>
      <c r="BD561" s="270"/>
      <c r="BE561" s="270"/>
      <c r="BF561" s="270"/>
      <c r="BG561" s="270"/>
      <c r="BH561" s="270"/>
      <c r="BI561" s="271"/>
    </row>
    <row r="562" spans="1:61" ht="34.799999999999997" customHeight="1" thickBot="1" x14ac:dyDescent="0.35">
      <c r="A562" s="272" t="s">
        <v>517</v>
      </c>
      <c r="B562" s="176"/>
      <c r="C562" s="176"/>
      <c r="D562" s="30"/>
      <c r="E562" s="88"/>
      <c r="F562" s="270" t="s">
        <v>518</v>
      </c>
      <c r="G562" s="270"/>
      <c r="H562" s="270"/>
      <c r="I562" s="270"/>
      <c r="J562" s="270"/>
      <c r="K562" s="270"/>
      <c r="L562" s="270"/>
      <c r="M562" s="270"/>
      <c r="N562" s="270"/>
      <c r="O562" s="270"/>
      <c r="P562" s="270"/>
      <c r="Q562" s="270"/>
      <c r="R562" s="270"/>
      <c r="S562" s="270"/>
      <c r="T562" s="270"/>
      <c r="U562" s="270"/>
      <c r="V562" s="270"/>
      <c r="W562" s="270"/>
      <c r="X562" s="270"/>
      <c r="Y562" s="270"/>
      <c r="Z562" s="270"/>
      <c r="AA562" s="270"/>
      <c r="AB562" s="270"/>
      <c r="AC562" s="270"/>
      <c r="AD562" s="270"/>
      <c r="AE562" s="270"/>
      <c r="AF562" s="270"/>
      <c r="AG562" s="270"/>
      <c r="AH562" s="270"/>
      <c r="AI562" s="270"/>
      <c r="AJ562" s="270"/>
      <c r="AK562" s="270"/>
      <c r="AL562" s="270"/>
      <c r="AM562" s="270"/>
      <c r="AN562" s="270"/>
      <c r="AO562" s="270"/>
      <c r="AP562" s="270"/>
      <c r="AQ562" s="270"/>
      <c r="AR562" s="270"/>
      <c r="AS562" s="270"/>
      <c r="AT562" s="270"/>
      <c r="AU562" s="270"/>
      <c r="AV562" s="270"/>
      <c r="AW562" s="270"/>
      <c r="AX562" s="270"/>
      <c r="AY562" s="270"/>
      <c r="AZ562" s="270"/>
      <c r="BA562" s="270"/>
      <c r="BB562" s="270"/>
      <c r="BC562" s="270"/>
      <c r="BD562" s="270"/>
      <c r="BE562" s="270"/>
      <c r="BF562" s="270"/>
      <c r="BG562" s="270"/>
      <c r="BH562" s="270"/>
      <c r="BI562" s="271"/>
    </row>
    <row r="563" spans="1:61" ht="25.5" customHeight="1" thickBot="1" x14ac:dyDescent="0.35">
      <c r="A563" s="36"/>
      <c r="B563" s="273"/>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c r="AA563" s="274"/>
      <c r="AB563" s="274"/>
      <c r="AC563" s="274"/>
      <c r="AD563" s="274"/>
      <c r="AE563" s="274"/>
      <c r="AF563" s="275"/>
      <c r="AG563" s="88"/>
      <c r="AH563" s="88"/>
      <c r="AI563" s="88"/>
      <c r="AJ563" s="88"/>
      <c r="AK563" s="88"/>
      <c r="AL563" s="88"/>
      <c r="AM563" s="88"/>
      <c r="AN563" s="88"/>
      <c r="AO563" s="88"/>
      <c r="AP563" s="276"/>
      <c r="AQ563" s="277"/>
      <c r="AR563" s="277"/>
      <c r="AS563" s="277"/>
      <c r="AT563" s="277"/>
      <c r="AU563" s="277"/>
      <c r="AV563" s="277"/>
      <c r="AW563" s="277"/>
      <c r="AX563" s="277"/>
      <c r="AY563" s="278"/>
      <c r="AZ563" s="88"/>
      <c r="BA563" s="88"/>
      <c r="BB563" s="88"/>
      <c r="BC563" s="88"/>
      <c r="BD563" s="88"/>
      <c r="BE563" s="88"/>
      <c r="BF563" s="88"/>
      <c r="BG563" s="88"/>
      <c r="BH563" s="88"/>
      <c r="BI563" s="92"/>
    </row>
    <row r="564" spans="1:61" ht="8.25" customHeight="1" x14ac:dyDescent="0.3">
      <c r="A564" s="93"/>
      <c r="B564" s="31"/>
      <c r="C564" s="31"/>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5"/>
    </row>
    <row r="565" spans="1:61" x14ac:dyDescent="0.3">
      <c r="A565" s="85"/>
      <c r="B565" s="85"/>
      <c r="C565" s="85"/>
      <c r="D565" s="86"/>
      <c r="E565" s="86"/>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86"/>
      <c r="BH565" s="86"/>
      <c r="BI565" s="86"/>
    </row>
    <row r="566" spans="1:61" x14ac:dyDescent="0.3">
      <c r="A566" s="279" t="s">
        <v>220</v>
      </c>
      <c r="B566" s="280"/>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c r="AA566" s="280"/>
      <c r="AB566" s="280"/>
      <c r="AC566" s="280"/>
      <c r="AD566" s="280"/>
      <c r="AE566" s="280"/>
      <c r="AF566" s="280"/>
      <c r="AG566" s="280"/>
      <c r="AH566" s="280"/>
      <c r="AI566" s="280"/>
      <c r="AJ566" s="280"/>
      <c r="AK566" s="280"/>
      <c r="AL566" s="280"/>
      <c r="AM566" s="280"/>
      <c r="AN566" s="280"/>
      <c r="AO566" s="280"/>
      <c r="AP566" s="280"/>
      <c r="AQ566" s="280"/>
      <c r="AR566" s="280"/>
      <c r="AS566" s="280"/>
      <c r="AT566" s="280"/>
      <c r="AU566" s="280"/>
      <c r="AV566" s="280"/>
      <c r="AW566" s="280"/>
      <c r="AX566" s="280"/>
      <c r="AY566" s="280"/>
      <c r="AZ566" s="280"/>
      <c r="BA566" s="280"/>
      <c r="BB566" s="280"/>
      <c r="BC566" s="280"/>
      <c r="BD566" s="280"/>
      <c r="BE566" s="280"/>
      <c r="BF566" s="280"/>
      <c r="BG566" s="280"/>
      <c r="BH566" s="280"/>
      <c r="BI566" s="281"/>
    </row>
    <row r="567" spans="1:61" ht="27" customHeight="1" x14ac:dyDescent="0.3">
      <c r="A567" s="282" t="s">
        <v>519</v>
      </c>
      <c r="B567" s="283"/>
      <c r="C567" s="283"/>
      <c r="D567" s="283"/>
      <c r="E567" s="283"/>
      <c r="F567" s="283"/>
      <c r="G567" s="283"/>
      <c r="H567" s="283"/>
      <c r="I567" s="283"/>
      <c r="J567" s="283"/>
      <c r="K567" s="283"/>
      <c r="L567" s="283"/>
      <c r="M567" s="283"/>
      <c r="N567" s="283"/>
      <c r="O567" s="283"/>
      <c r="P567" s="283"/>
      <c r="Q567" s="283"/>
      <c r="R567" s="283"/>
      <c r="S567" s="283"/>
      <c r="T567" s="283"/>
      <c r="U567" s="283"/>
      <c r="V567" s="283"/>
      <c r="W567" s="283"/>
      <c r="X567" s="283"/>
      <c r="Y567" s="283"/>
      <c r="Z567" s="283"/>
      <c r="AA567" s="283"/>
      <c r="AB567" s="283"/>
      <c r="AC567" s="283"/>
      <c r="AD567" s="283"/>
      <c r="AE567" s="283"/>
      <c r="AF567" s="283"/>
      <c r="AG567" s="283"/>
      <c r="AH567" s="283"/>
      <c r="AI567" s="283"/>
      <c r="AJ567" s="283"/>
      <c r="AK567" s="283"/>
      <c r="AL567" s="283"/>
      <c r="AM567" s="283"/>
      <c r="AN567" s="283"/>
      <c r="AO567" s="283"/>
      <c r="AP567" s="283"/>
      <c r="AQ567" s="283"/>
      <c r="AR567" s="283"/>
      <c r="AS567" s="283"/>
      <c r="AT567" s="283"/>
      <c r="AU567" s="283"/>
      <c r="AV567" s="283"/>
      <c r="AW567" s="283"/>
      <c r="AX567" s="283"/>
      <c r="AY567" s="283"/>
      <c r="AZ567" s="283"/>
      <c r="BA567" s="283"/>
      <c r="BB567" s="283"/>
      <c r="BC567" s="283"/>
      <c r="BD567" s="283"/>
      <c r="BE567" s="283"/>
      <c r="BF567" s="283"/>
      <c r="BG567" s="283"/>
      <c r="BH567" s="283"/>
      <c r="BI567" s="284"/>
    </row>
    <row r="568" spans="1:61" ht="3" customHeight="1" x14ac:dyDescent="0.3">
      <c r="A568" s="285"/>
      <c r="B568" s="286"/>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c r="AJ568" s="286"/>
      <c r="AK568" s="286"/>
      <c r="AL568" s="286"/>
      <c r="AM568" s="286"/>
      <c r="AN568" s="286"/>
      <c r="AO568" s="286"/>
      <c r="AP568" s="286"/>
      <c r="AQ568" s="286"/>
      <c r="AR568" s="286"/>
      <c r="AS568" s="286"/>
      <c r="AT568" s="286"/>
      <c r="AU568" s="286"/>
      <c r="AV568" s="286"/>
      <c r="AW568" s="286"/>
      <c r="AX568" s="286"/>
      <c r="AY568" s="286"/>
      <c r="AZ568" s="286"/>
      <c r="BA568" s="286"/>
      <c r="BB568" s="286"/>
      <c r="BC568" s="286"/>
      <c r="BD568" s="286"/>
      <c r="BE568" s="286"/>
      <c r="BF568" s="286"/>
      <c r="BG568" s="286"/>
      <c r="BH568" s="286"/>
      <c r="BI568" s="287"/>
    </row>
    <row r="569" spans="1:61" ht="21" customHeight="1" x14ac:dyDescent="0.3">
      <c r="A569" s="288" t="s">
        <v>466</v>
      </c>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90"/>
      <c r="Z569" s="297" t="s">
        <v>467</v>
      </c>
      <c r="AA569" s="298"/>
      <c r="AB569" s="298"/>
      <c r="AC569" s="298"/>
      <c r="AD569" s="298"/>
      <c r="AE569" s="298"/>
      <c r="AF569" s="298"/>
      <c r="AG569" s="298"/>
      <c r="AH569" s="298"/>
      <c r="AI569" s="298"/>
      <c r="AJ569" s="298"/>
      <c r="AK569" s="298"/>
      <c r="AL569" s="298"/>
      <c r="AM569" s="298"/>
      <c r="AN569" s="298"/>
      <c r="AO569" s="298"/>
      <c r="AP569" s="298"/>
      <c r="AQ569" s="298"/>
      <c r="AR569" s="298"/>
      <c r="AS569" s="299"/>
      <c r="AT569" s="195"/>
      <c r="AU569" s="196"/>
      <c r="AV569" s="196"/>
      <c r="AW569" s="196"/>
      <c r="AX569" s="196"/>
      <c r="AY569" s="196"/>
      <c r="AZ569" s="196"/>
      <c r="BA569" s="196"/>
      <c r="BB569" s="196"/>
      <c r="BC569" s="196"/>
      <c r="BD569" s="196"/>
      <c r="BE569" s="196"/>
      <c r="BF569" s="196"/>
      <c r="BG569" s="196"/>
      <c r="BH569" s="196"/>
      <c r="BI569" s="197"/>
    </row>
    <row r="570" spans="1:61" ht="21" customHeight="1" x14ac:dyDescent="0.3">
      <c r="A570" s="291"/>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3"/>
      <c r="Z570" s="297" t="s">
        <v>468</v>
      </c>
      <c r="AA570" s="298"/>
      <c r="AB570" s="298"/>
      <c r="AC570" s="298"/>
      <c r="AD570" s="298"/>
      <c r="AE570" s="298"/>
      <c r="AF570" s="298"/>
      <c r="AG570" s="298"/>
      <c r="AH570" s="298"/>
      <c r="AI570" s="298"/>
      <c r="AJ570" s="298"/>
      <c r="AK570" s="298"/>
      <c r="AL570" s="298"/>
      <c r="AM570" s="298"/>
      <c r="AN570" s="298"/>
      <c r="AO570" s="298"/>
      <c r="AP570" s="298"/>
      <c r="AQ570" s="298"/>
      <c r="AR570" s="298"/>
      <c r="AS570" s="299"/>
      <c r="AT570" s="195"/>
      <c r="AU570" s="196"/>
      <c r="AV570" s="196"/>
      <c r="AW570" s="196"/>
      <c r="AX570" s="196"/>
      <c r="AY570" s="196"/>
      <c r="AZ570" s="196"/>
      <c r="BA570" s="196"/>
      <c r="BB570" s="196"/>
      <c r="BC570" s="196"/>
      <c r="BD570" s="196"/>
      <c r="BE570" s="196"/>
      <c r="BF570" s="196"/>
      <c r="BG570" s="196"/>
      <c r="BH570" s="196"/>
      <c r="BI570" s="197"/>
    </row>
    <row r="571" spans="1:61" ht="21" customHeight="1" x14ac:dyDescent="0.3">
      <c r="A571" s="291"/>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3"/>
      <c r="Z571" s="297" t="s">
        <v>469</v>
      </c>
      <c r="AA571" s="298"/>
      <c r="AB571" s="298"/>
      <c r="AC571" s="298"/>
      <c r="AD571" s="298"/>
      <c r="AE571" s="298"/>
      <c r="AF571" s="298"/>
      <c r="AG571" s="298"/>
      <c r="AH571" s="298"/>
      <c r="AI571" s="298"/>
      <c r="AJ571" s="298"/>
      <c r="AK571" s="298"/>
      <c r="AL571" s="298"/>
      <c r="AM571" s="298"/>
      <c r="AN571" s="298"/>
      <c r="AO571" s="298"/>
      <c r="AP571" s="298"/>
      <c r="AQ571" s="298"/>
      <c r="AR571" s="298"/>
      <c r="AS571" s="299"/>
      <c r="AT571" s="195"/>
      <c r="AU571" s="196"/>
      <c r="AV571" s="196"/>
      <c r="AW571" s="196"/>
      <c r="AX571" s="196"/>
      <c r="AY571" s="196"/>
      <c r="AZ571" s="196"/>
      <c r="BA571" s="196"/>
      <c r="BB571" s="196"/>
      <c r="BC571" s="196"/>
      <c r="BD571" s="196"/>
      <c r="BE571" s="196"/>
      <c r="BF571" s="196"/>
      <c r="BG571" s="196"/>
      <c r="BH571" s="196"/>
      <c r="BI571" s="197"/>
    </row>
    <row r="572" spans="1:61" ht="21" customHeight="1" x14ac:dyDescent="0.3">
      <c r="A572" s="291"/>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3"/>
      <c r="Z572" s="297" t="s">
        <v>470</v>
      </c>
      <c r="AA572" s="298"/>
      <c r="AB572" s="298"/>
      <c r="AC572" s="298"/>
      <c r="AD572" s="298"/>
      <c r="AE572" s="298"/>
      <c r="AF572" s="298"/>
      <c r="AG572" s="298"/>
      <c r="AH572" s="298"/>
      <c r="AI572" s="298"/>
      <c r="AJ572" s="298"/>
      <c r="AK572" s="298"/>
      <c r="AL572" s="298"/>
      <c r="AM572" s="298"/>
      <c r="AN572" s="298"/>
      <c r="AO572" s="298"/>
      <c r="AP572" s="298"/>
      <c r="AQ572" s="298"/>
      <c r="AR572" s="298"/>
      <c r="AS572" s="299"/>
      <c r="AT572" s="195"/>
      <c r="AU572" s="196"/>
      <c r="AV572" s="196"/>
      <c r="AW572" s="196"/>
      <c r="AX572" s="196"/>
      <c r="AY572" s="196"/>
      <c r="AZ572" s="196"/>
      <c r="BA572" s="196"/>
      <c r="BB572" s="196"/>
      <c r="BC572" s="196"/>
      <c r="BD572" s="196"/>
      <c r="BE572" s="196"/>
      <c r="BF572" s="196"/>
      <c r="BG572" s="196"/>
      <c r="BH572" s="196"/>
      <c r="BI572" s="197"/>
    </row>
    <row r="573" spans="1:61" ht="21" customHeight="1" x14ac:dyDescent="0.3">
      <c r="A573" s="294"/>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6"/>
      <c r="Z573" s="297" t="s">
        <v>471</v>
      </c>
      <c r="AA573" s="298"/>
      <c r="AB573" s="298"/>
      <c r="AC573" s="298"/>
      <c r="AD573" s="298"/>
      <c r="AE573" s="298"/>
      <c r="AF573" s="298"/>
      <c r="AG573" s="298"/>
      <c r="AH573" s="298"/>
      <c r="AI573" s="298"/>
      <c r="AJ573" s="298"/>
      <c r="AK573" s="298"/>
      <c r="AL573" s="298"/>
      <c r="AM573" s="298"/>
      <c r="AN573" s="298"/>
      <c r="AO573" s="298"/>
      <c r="AP573" s="298"/>
      <c r="AQ573" s="298"/>
      <c r="AR573" s="298"/>
      <c r="AS573" s="299"/>
      <c r="AT573" s="195"/>
      <c r="AU573" s="196"/>
      <c r="AV573" s="196"/>
      <c r="AW573" s="196"/>
      <c r="AX573" s="196"/>
      <c r="AY573" s="196"/>
      <c r="AZ573" s="196"/>
      <c r="BA573" s="196"/>
      <c r="BB573" s="196"/>
      <c r="BC573" s="196"/>
      <c r="BD573" s="196"/>
      <c r="BE573" s="196"/>
      <c r="BF573" s="196"/>
      <c r="BG573" s="196"/>
      <c r="BH573" s="196"/>
      <c r="BI573" s="197"/>
    </row>
    <row r="574" spans="1:61" ht="37.200000000000003" customHeight="1" x14ac:dyDescent="0.3">
      <c r="A574" s="198" t="s">
        <v>472</v>
      </c>
      <c r="B574" s="199"/>
      <c r="C574" s="199"/>
      <c r="D574" s="199"/>
      <c r="E574" s="199"/>
      <c r="F574" s="199"/>
      <c r="G574" s="199"/>
      <c r="H574" s="199"/>
      <c r="I574" s="199"/>
      <c r="J574" s="199"/>
      <c r="K574" s="199"/>
      <c r="L574" s="199"/>
      <c r="M574" s="199"/>
      <c r="N574" s="199"/>
      <c r="O574" s="199"/>
      <c r="P574" s="199"/>
      <c r="Q574" s="199"/>
      <c r="R574" s="199"/>
      <c r="S574" s="199"/>
      <c r="T574" s="199"/>
      <c r="U574" s="199"/>
      <c r="V574" s="199"/>
      <c r="W574" s="199"/>
      <c r="X574" s="199"/>
      <c r="Y574" s="200"/>
      <c r="Z574" s="198" t="s">
        <v>473</v>
      </c>
      <c r="AA574" s="199"/>
      <c r="AB574" s="199"/>
      <c r="AC574" s="199"/>
      <c r="AD574" s="199"/>
      <c r="AE574" s="199"/>
      <c r="AF574" s="199"/>
      <c r="AG574" s="199"/>
      <c r="AH574" s="199"/>
      <c r="AI574" s="199"/>
      <c r="AJ574" s="199"/>
      <c r="AK574" s="199"/>
      <c r="AL574" s="199"/>
      <c r="AM574" s="199"/>
      <c r="AN574" s="199"/>
      <c r="AO574" s="199"/>
      <c r="AP574" s="199"/>
      <c r="AQ574" s="199"/>
      <c r="AR574" s="199"/>
      <c r="AS574" s="200"/>
      <c r="AT574" s="201" t="s">
        <v>474</v>
      </c>
      <c r="AU574" s="202"/>
      <c r="AV574" s="202"/>
      <c r="AW574" s="202"/>
      <c r="AX574" s="202"/>
      <c r="AY574" s="202"/>
      <c r="AZ574" s="202"/>
      <c r="BA574" s="202"/>
      <c r="BB574" s="202"/>
      <c r="BC574" s="202"/>
      <c r="BD574" s="202"/>
      <c r="BE574" s="202"/>
      <c r="BF574" s="202"/>
      <c r="BG574" s="202"/>
      <c r="BH574" s="202"/>
      <c r="BI574" s="203"/>
    </row>
    <row r="575" spans="1:61" ht="34.200000000000003" customHeight="1" x14ac:dyDescent="0.3">
      <c r="A575" s="204" t="s">
        <v>475</v>
      </c>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6"/>
      <c r="Z575" s="189"/>
      <c r="AA575" s="189"/>
      <c r="AB575" s="189"/>
      <c r="AC575" s="189"/>
      <c r="AD575" s="189"/>
      <c r="AE575" s="189"/>
      <c r="AF575" s="190"/>
      <c r="AG575" s="190"/>
      <c r="AH575" s="190"/>
      <c r="AI575" s="190"/>
      <c r="AJ575" s="190"/>
      <c r="AK575" s="190"/>
      <c r="AL575" s="190"/>
      <c r="AM575" s="190"/>
      <c r="AN575" s="190"/>
      <c r="AO575" s="190"/>
      <c r="AP575" s="190"/>
      <c r="AQ575" s="190"/>
      <c r="AR575" s="190"/>
      <c r="AS575" s="190"/>
      <c r="AT575" s="189"/>
      <c r="AU575" s="189"/>
      <c r="AV575" s="189"/>
      <c r="AW575" s="189"/>
      <c r="AX575" s="189"/>
      <c r="AY575" s="189"/>
      <c r="AZ575" s="189"/>
      <c r="BA575" s="189"/>
      <c r="BB575" s="189"/>
      <c r="BC575" s="189"/>
      <c r="BD575" s="189"/>
      <c r="BE575" s="189"/>
      <c r="BF575" s="189"/>
      <c r="BG575" s="189"/>
      <c r="BH575" s="189"/>
      <c r="BI575" s="189"/>
    </row>
    <row r="576" spans="1:61" ht="27.6" customHeight="1" x14ac:dyDescent="0.3">
      <c r="A576" s="207" t="s">
        <v>476</v>
      </c>
      <c r="B576" s="207"/>
      <c r="C576" s="207"/>
      <c r="D576" s="207"/>
      <c r="E576" s="207"/>
      <c r="F576" s="207"/>
      <c r="G576" s="207"/>
      <c r="H576" s="207"/>
      <c r="I576" s="207"/>
      <c r="J576" s="207"/>
      <c r="K576" s="207"/>
      <c r="L576" s="207"/>
      <c r="M576" s="207"/>
      <c r="N576" s="207"/>
      <c r="O576" s="207"/>
      <c r="P576" s="208" t="s">
        <v>477</v>
      </c>
      <c r="Q576" s="208"/>
      <c r="R576" s="208"/>
      <c r="S576" s="208"/>
      <c r="T576" s="208"/>
      <c r="U576" s="208"/>
      <c r="V576" s="208"/>
      <c r="W576" s="208"/>
      <c r="X576" s="208"/>
      <c r="Y576" s="208"/>
      <c r="Z576" s="189"/>
      <c r="AA576" s="189"/>
      <c r="AB576" s="189"/>
      <c r="AC576" s="189"/>
      <c r="AD576" s="189"/>
      <c r="AE576" s="189"/>
      <c r="AF576" s="190"/>
      <c r="AG576" s="190"/>
      <c r="AH576" s="190"/>
      <c r="AI576" s="190"/>
      <c r="AJ576" s="190"/>
      <c r="AK576" s="190"/>
      <c r="AL576" s="190"/>
      <c r="AM576" s="190"/>
      <c r="AN576" s="190"/>
      <c r="AO576" s="190"/>
      <c r="AP576" s="190"/>
      <c r="AQ576" s="190"/>
      <c r="AR576" s="190"/>
      <c r="AS576" s="190"/>
      <c r="AT576" s="189"/>
      <c r="AU576" s="189"/>
      <c r="AV576" s="189"/>
      <c r="AW576" s="189"/>
      <c r="AX576" s="189"/>
      <c r="AY576" s="189"/>
      <c r="AZ576" s="189"/>
      <c r="BA576" s="189"/>
      <c r="BB576" s="189"/>
      <c r="BC576" s="189"/>
      <c r="BD576" s="189"/>
      <c r="BE576" s="189"/>
      <c r="BF576" s="189"/>
      <c r="BG576" s="189"/>
      <c r="BH576" s="189"/>
      <c r="BI576" s="189"/>
    </row>
    <row r="577" spans="1:62" ht="32.4" customHeight="1" x14ac:dyDescent="0.3">
      <c r="A577" s="207"/>
      <c r="B577" s="207"/>
      <c r="C577" s="207"/>
      <c r="D577" s="207"/>
      <c r="E577" s="207"/>
      <c r="F577" s="207"/>
      <c r="G577" s="207"/>
      <c r="H577" s="207"/>
      <c r="I577" s="207"/>
      <c r="J577" s="207"/>
      <c r="K577" s="207"/>
      <c r="L577" s="207"/>
      <c r="M577" s="207"/>
      <c r="N577" s="207"/>
      <c r="O577" s="207"/>
      <c r="P577" s="208" t="s">
        <v>478</v>
      </c>
      <c r="Q577" s="208"/>
      <c r="R577" s="208"/>
      <c r="S577" s="208"/>
      <c r="T577" s="208"/>
      <c r="U577" s="208"/>
      <c r="V577" s="208"/>
      <c r="W577" s="208"/>
      <c r="X577" s="208"/>
      <c r="Y577" s="208"/>
      <c r="Z577" s="189"/>
      <c r="AA577" s="189"/>
      <c r="AB577" s="189"/>
      <c r="AC577" s="189"/>
      <c r="AD577" s="189"/>
      <c r="AE577" s="189"/>
      <c r="AF577" s="190"/>
      <c r="AG577" s="190"/>
      <c r="AH577" s="190"/>
      <c r="AI577" s="190"/>
      <c r="AJ577" s="190"/>
      <c r="AK577" s="190"/>
      <c r="AL577" s="190"/>
      <c r="AM577" s="190"/>
      <c r="AN577" s="190"/>
      <c r="AO577" s="190"/>
      <c r="AP577" s="190"/>
      <c r="AQ577" s="190"/>
      <c r="AR577" s="190"/>
      <c r="AS577" s="190"/>
      <c r="AT577" s="189"/>
      <c r="AU577" s="189"/>
      <c r="AV577" s="189"/>
      <c r="AW577" s="189"/>
      <c r="AX577" s="189"/>
      <c r="AY577" s="189"/>
      <c r="AZ577" s="189"/>
      <c r="BA577" s="189"/>
      <c r="BB577" s="189"/>
      <c r="BC577" s="189"/>
      <c r="BD577" s="189"/>
      <c r="BE577" s="189"/>
      <c r="BF577" s="189"/>
      <c r="BG577" s="189"/>
      <c r="BH577" s="189"/>
      <c r="BI577" s="189"/>
    </row>
    <row r="578" spans="1:62" ht="31.2" customHeight="1" x14ac:dyDescent="0.3">
      <c r="A578" s="166"/>
      <c r="B578" s="188" t="s">
        <v>520</v>
      </c>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row>
    <row r="579" spans="1:62" ht="31.2" customHeight="1" x14ac:dyDescent="0.3">
      <c r="A579" s="166"/>
      <c r="B579" s="905" t="s">
        <v>521</v>
      </c>
      <c r="C579" s="905"/>
      <c r="D579" s="905"/>
      <c r="E579" s="905"/>
      <c r="F579" s="905"/>
      <c r="G579" s="905"/>
      <c r="H579" s="905"/>
      <c r="I579" s="905"/>
      <c r="J579" s="905"/>
      <c r="K579" s="905"/>
      <c r="L579" s="905"/>
      <c r="M579" s="905"/>
      <c r="N579" s="905"/>
      <c r="O579" s="905"/>
      <c r="P579" s="905"/>
      <c r="Q579" s="905"/>
      <c r="R579" s="905"/>
      <c r="S579" s="905"/>
      <c r="T579" s="905"/>
      <c r="U579" s="905"/>
      <c r="V579" s="905"/>
      <c r="W579" s="905"/>
      <c r="X579" s="905"/>
      <c r="Y579" s="905"/>
      <c r="Z579" s="905"/>
      <c r="AA579" s="905"/>
      <c r="AB579" s="905"/>
      <c r="AC579" s="905"/>
      <c r="AD579" s="905"/>
      <c r="AE579" s="249"/>
      <c r="AF579" s="249"/>
      <c r="AG579" s="249"/>
      <c r="AH579" s="249"/>
      <c r="AI579" s="249"/>
      <c r="AJ579" s="249"/>
      <c r="AK579" s="249"/>
      <c r="AL579" s="804"/>
      <c r="AM579" s="805"/>
      <c r="AN579" s="805"/>
      <c r="AO579" s="805"/>
      <c r="AP579" s="805"/>
      <c r="AQ579" s="805"/>
      <c r="AR579" s="805"/>
      <c r="AS579" s="805"/>
      <c r="AT579" s="805"/>
      <c r="AU579" s="805"/>
      <c r="AV579" s="805"/>
      <c r="AW579" s="805"/>
      <c r="AX579" s="805"/>
      <c r="AY579" s="806"/>
      <c r="AZ579" s="245"/>
      <c r="BA579" s="246"/>
      <c r="BB579" s="246"/>
      <c r="BC579" s="252"/>
      <c r="BD579" s="906"/>
      <c r="BE579" s="906"/>
      <c r="BF579" s="906"/>
      <c r="BG579" s="906"/>
      <c r="BH579" s="906"/>
      <c r="BI579" s="906"/>
      <c r="BJ579" s="907"/>
    </row>
    <row r="580" spans="1:62" ht="21" customHeight="1" x14ac:dyDescent="0.3">
      <c r="A580" s="166"/>
      <c r="B580" s="905" t="s">
        <v>522</v>
      </c>
      <c r="C580" s="905"/>
      <c r="D580" s="905"/>
      <c r="E580" s="905"/>
      <c r="F580" s="905"/>
      <c r="G580" s="905"/>
      <c r="H580" s="905"/>
      <c r="I580" s="905"/>
      <c r="J580" s="905"/>
      <c r="K580" s="905"/>
      <c r="L580" s="905"/>
      <c r="M580" s="905"/>
      <c r="N580" s="905"/>
      <c r="O580" s="905"/>
      <c r="P580" s="905"/>
      <c r="Q580" s="905"/>
      <c r="R580" s="905"/>
      <c r="S580" s="905"/>
      <c r="T580" s="905"/>
      <c r="U580" s="905"/>
      <c r="V580" s="905"/>
      <c r="W580" s="905"/>
      <c r="X580" s="905"/>
      <c r="Y580" s="905"/>
      <c r="Z580" s="905"/>
      <c r="AA580" s="905"/>
      <c r="AB580" s="905"/>
      <c r="AC580" s="905"/>
      <c r="AD580" s="905"/>
      <c r="AE580" s="249"/>
      <c r="AF580" s="249"/>
      <c r="AG580" s="249"/>
      <c r="AH580" s="249"/>
      <c r="AI580" s="249"/>
      <c r="AJ580" s="249"/>
      <c r="AK580" s="249"/>
      <c r="AL580" s="804"/>
      <c r="AM580" s="805"/>
      <c r="AN580" s="805"/>
      <c r="AO580" s="805"/>
      <c r="AP580" s="805"/>
      <c r="AQ580" s="805"/>
      <c r="AR580" s="805"/>
      <c r="AS580" s="805"/>
      <c r="AT580" s="805"/>
      <c r="AU580" s="805"/>
      <c r="AV580" s="805"/>
      <c r="AW580" s="805"/>
      <c r="AX580" s="805"/>
      <c r="AY580" s="806"/>
      <c r="AZ580" s="249"/>
      <c r="BA580" s="249"/>
      <c r="BB580" s="249"/>
      <c r="BC580" s="249"/>
      <c r="BD580" s="906"/>
      <c r="BE580" s="906"/>
      <c r="BF580" s="906"/>
      <c r="BG580" s="906"/>
      <c r="BH580" s="906"/>
      <c r="BI580" s="906"/>
      <c r="BJ580" s="907"/>
    </row>
    <row r="581" spans="1:62" ht="30.6" customHeight="1" x14ac:dyDescent="0.3">
      <c r="A581" s="260" t="s">
        <v>523</v>
      </c>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c r="AA581" s="261"/>
      <c r="AB581" s="261"/>
      <c r="AC581" s="261"/>
      <c r="AD581" s="261"/>
      <c r="AE581" s="261"/>
      <c r="AF581" s="261"/>
      <c r="AG581" s="261"/>
      <c r="AH581" s="261"/>
      <c r="AI581" s="261"/>
      <c r="AJ581" s="261"/>
      <c r="AK581" s="261"/>
      <c r="AL581" s="261"/>
      <c r="AM581" s="261"/>
      <c r="AN581" s="261"/>
      <c r="AO581" s="261"/>
      <c r="AP581" s="261"/>
      <c r="AQ581" s="261"/>
      <c r="AR581" s="261"/>
      <c r="AS581" s="261"/>
      <c r="AT581" s="261"/>
      <c r="AU581" s="261"/>
      <c r="AV581" s="261"/>
      <c r="AW581" s="261"/>
      <c r="AX581" s="261"/>
      <c r="AY581" s="261"/>
      <c r="AZ581" s="261"/>
      <c r="BA581" s="261"/>
      <c r="BB581" s="261"/>
      <c r="BC581" s="261"/>
      <c r="BD581" s="261"/>
      <c r="BE581" s="261"/>
      <c r="BF581" s="261"/>
      <c r="BG581" s="261"/>
      <c r="BH581" s="261"/>
      <c r="BI581" s="262"/>
    </row>
    <row r="582" spans="1:62" ht="26.4" customHeight="1" x14ac:dyDescent="0.3">
      <c r="A582" s="263"/>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c r="AA582" s="261"/>
      <c r="AB582" s="261"/>
      <c r="AC582" s="261"/>
      <c r="AD582" s="261"/>
      <c r="AE582" s="261"/>
      <c r="AF582" s="261"/>
      <c r="AG582" s="261"/>
      <c r="AH582" s="261"/>
      <c r="AI582" s="261"/>
      <c r="AJ582" s="261"/>
      <c r="AK582" s="261"/>
      <c r="AL582" s="261"/>
      <c r="AM582" s="261"/>
      <c r="AN582" s="261"/>
      <c r="AO582" s="261"/>
      <c r="AP582" s="261"/>
      <c r="AQ582" s="261"/>
      <c r="AR582" s="261"/>
      <c r="AS582" s="261"/>
      <c r="AT582" s="261"/>
      <c r="AU582" s="261"/>
      <c r="AV582" s="261"/>
      <c r="AW582" s="261"/>
      <c r="AX582" s="261"/>
      <c r="AY582" s="261"/>
      <c r="AZ582" s="261"/>
      <c r="BA582" s="261"/>
      <c r="BB582" s="261"/>
      <c r="BC582" s="261"/>
      <c r="BD582" s="261"/>
      <c r="BE582" s="261"/>
      <c r="BF582" s="261"/>
      <c r="BG582" s="261"/>
      <c r="BH582" s="261"/>
      <c r="BI582" s="262"/>
    </row>
    <row r="583" spans="1:62" ht="22.8" customHeight="1" x14ac:dyDescent="0.3">
      <c r="A583" s="263"/>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2"/>
    </row>
    <row r="584" spans="1:62" ht="33.6" customHeight="1" x14ac:dyDescent="0.3">
      <c r="A584" s="263"/>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c r="AA584" s="261"/>
      <c r="AB584" s="261"/>
      <c r="AC584" s="261"/>
      <c r="AD584" s="261"/>
      <c r="AE584" s="261"/>
      <c r="AF584" s="261"/>
      <c r="AG584" s="261"/>
      <c r="AH584" s="261"/>
      <c r="AI584" s="261"/>
      <c r="AJ584" s="261"/>
      <c r="AK584" s="261"/>
      <c r="AL584" s="261"/>
      <c r="AM584" s="261"/>
      <c r="AN584" s="261"/>
      <c r="AO584" s="261"/>
      <c r="AP584" s="261"/>
      <c r="AQ584" s="261"/>
      <c r="AR584" s="261"/>
      <c r="AS584" s="261"/>
      <c r="AT584" s="261"/>
      <c r="AU584" s="261"/>
      <c r="AV584" s="261"/>
      <c r="AW584" s="261"/>
      <c r="AX584" s="261"/>
      <c r="AY584" s="261"/>
      <c r="AZ584" s="261"/>
      <c r="BA584" s="261"/>
      <c r="BB584" s="261"/>
      <c r="BC584" s="261"/>
      <c r="BD584" s="261"/>
      <c r="BE584" s="261"/>
      <c r="BF584" s="261"/>
      <c r="BG584" s="261"/>
      <c r="BH584" s="261"/>
      <c r="BI584" s="262"/>
    </row>
    <row r="585" spans="1:62" hidden="1" x14ac:dyDescent="0.3">
      <c r="A585" s="263"/>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2"/>
    </row>
    <row r="586" spans="1:62" ht="25.2" hidden="1" customHeight="1" x14ac:dyDescent="0.3">
      <c r="A586" s="263"/>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c r="AA586" s="261"/>
      <c r="AB586" s="261"/>
      <c r="AC586" s="261"/>
      <c r="AD586" s="261"/>
      <c r="AE586" s="261"/>
      <c r="AF586" s="261"/>
      <c r="AG586" s="261"/>
      <c r="AH586" s="261"/>
      <c r="AI586" s="261"/>
      <c r="AJ586" s="261"/>
      <c r="AK586" s="261"/>
      <c r="AL586" s="261"/>
      <c r="AM586" s="261"/>
      <c r="AN586" s="261"/>
      <c r="AO586" s="261"/>
      <c r="AP586" s="261"/>
      <c r="AQ586" s="261"/>
      <c r="AR586" s="261"/>
      <c r="AS586" s="261"/>
      <c r="AT586" s="261"/>
      <c r="AU586" s="261"/>
      <c r="AV586" s="261"/>
      <c r="AW586" s="261"/>
      <c r="AX586" s="261"/>
      <c r="AY586" s="261"/>
      <c r="AZ586" s="261"/>
      <c r="BA586" s="261"/>
      <c r="BB586" s="261"/>
      <c r="BC586" s="261"/>
      <c r="BD586" s="261"/>
      <c r="BE586" s="261"/>
      <c r="BF586" s="261"/>
      <c r="BG586" s="261"/>
      <c r="BH586" s="261"/>
      <c r="BI586" s="262"/>
    </row>
    <row r="587" spans="1:62" ht="25.2" hidden="1" customHeight="1" x14ac:dyDescent="0.3">
      <c r="A587" s="263"/>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c r="AA587" s="261"/>
      <c r="AB587" s="261"/>
      <c r="AC587" s="261"/>
      <c r="AD587" s="261"/>
      <c r="AE587" s="261"/>
      <c r="AF587" s="261"/>
      <c r="AG587" s="261"/>
      <c r="AH587" s="261"/>
      <c r="AI587" s="261"/>
      <c r="AJ587" s="261"/>
      <c r="AK587" s="261"/>
      <c r="AL587" s="261"/>
      <c r="AM587" s="261"/>
      <c r="AN587" s="261"/>
      <c r="AO587" s="261"/>
      <c r="AP587" s="261"/>
      <c r="AQ587" s="261"/>
      <c r="AR587" s="261"/>
      <c r="AS587" s="261"/>
      <c r="AT587" s="261"/>
      <c r="AU587" s="261"/>
      <c r="AV587" s="261"/>
      <c r="AW587" s="261"/>
      <c r="AX587" s="261"/>
      <c r="AY587" s="261"/>
      <c r="AZ587" s="261"/>
      <c r="BA587" s="261"/>
      <c r="BB587" s="261"/>
      <c r="BC587" s="261"/>
      <c r="BD587" s="261"/>
      <c r="BE587" s="261"/>
      <c r="BF587" s="261"/>
      <c r="BG587" s="261"/>
      <c r="BH587" s="261"/>
      <c r="BI587" s="262"/>
    </row>
    <row r="588" spans="1:62" hidden="1" x14ac:dyDescent="0.3">
      <c r="A588" s="264"/>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c r="AA588" s="265"/>
      <c r="AB588" s="265"/>
      <c r="AC588" s="265"/>
      <c r="AD588" s="265"/>
      <c r="AE588" s="265"/>
      <c r="AF588" s="265"/>
      <c r="AG588" s="265"/>
      <c r="AH588" s="265"/>
      <c r="AI588" s="265"/>
      <c r="AJ588" s="265"/>
      <c r="AK588" s="265"/>
      <c r="AL588" s="265"/>
      <c r="AM588" s="265"/>
      <c r="AN588" s="265"/>
      <c r="AO588" s="265"/>
      <c r="AP588" s="265"/>
      <c r="AQ588" s="265"/>
      <c r="AR588" s="265"/>
      <c r="AS588" s="265"/>
      <c r="AT588" s="265"/>
      <c r="AU588" s="265"/>
      <c r="AV588" s="265"/>
      <c r="AW588" s="265"/>
      <c r="AX588" s="265"/>
      <c r="AY588" s="265"/>
      <c r="AZ588" s="265"/>
      <c r="BA588" s="265"/>
      <c r="BB588" s="265"/>
      <c r="BC588" s="265"/>
      <c r="BD588" s="265"/>
      <c r="BE588" s="265"/>
      <c r="BF588" s="265"/>
      <c r="BG588" s="265"/>
      <c r="BH588" s="265"/>
      <c r="BI588" s="266"/>
    </row>
    <row r="589" spans="1:62" ht="6.75" customHeight="1" x14ac:dyDescent="0.3">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3"/>
      <c r="AY589" s="123"/>
      <c r="AZ589" s="123"/>
      <c r="BA589" s="123"/>
      <c r="BB589" s="123"/>
      <c r="BC589" s="123"/>
      <c r="BD589" s="123"/>
      <c r="BE589" s="123"/>
      <c r="BF589" s="123"/>
      <c r="BG589" s="123"/>
      <c r="BH589" s="123"/>
      <c r="BI589" s="123"/>
    </row>
    <row r="590" spans="1:62" ht="23.4" x14ac:dyDescent="0.45">
      <c r="A590" s="815" t="s">
        <v>263</v>
      </c>
      <c r="B590" s="816"/>
      <c r="C590" s="816"/>
      <c r="D590" s="816"/>
      <c r="E590" s="816"/>
      <c r="F590" s="816"/>
      <c r="G590" s="816"/>
      <c r="H590" s="816"/>
      <c r="I590" s="816"/>
      <c r="J590" s="816"/>
      <c r="K590" s="816"/>
      <c r="L590" s="816"/>
      <c r="M590" s="816"/>
      <c r="N590" s="816"/>
      <c r="O590" s="816"/>
      <c r="P590" s="816"/>
      <c r="Q590" s="816"/>
      <c r="R590" s="816"/>
      <c r="S590" s="816"/>
      <c r="T590" s="816"/>
      <c r="U590" s="816"/>
      <c r="V590" s="816"/>
      <c r="W590" s="816"/>
      <c r="X590" s="816"/>
      <c r="Y590" s="816"/>
      <c r="Z590" s="816"/>
      <c r="AA590" s="816"/>
      <c r="AB590" s="816"/>
      <c r="AC590" s="816"/>
      <c r="AD590" s="816"/>
      <c r="AE590" s="816"/>
      <c r="AF590" s="816"/>
      <c r="AG590" s="816"/>
      <c r="AH590" s="816"/>
      <c r="AI590" s="816"/>
      <c r="AJ590" s="816"/>
      <c r="AK590" s="816"/>
      <c r="AL590" s="816"/>
      <c r="AM590" s="816"/>
      <c r="AN590" s="816"/>
      <c r="AO590" s="816"/>
      <c r="AP590" s="816"/>
      <c r="AQ590" s="816"/>
      <c r="AR590" s="816"/>
      <c r="AS590" s="816"/>
      <c r="AT590" s="816"/>
      <c r="AU590" s="816"/>
      <c r="AV590" s="816"/>
      <c r="AW590" s="816"/>
      <c r="AX590" s="816"/>
      <c r="AY590" s="816"/>
      <c r="AZ590" s="816"/>
      <c r="BA590" s="816"/>
      <c r="BB590" s="816"/>
      <c r="BC590" s="816"/>
      <c r="BD590" s="816"/>
      <c r="BE590" s="816"/>
      <c r="BF590" s="816"/>
      <c r="BG590" s="816"/>
      <c r="BH590" s="816"/>
      <c r="BI590" s="816"/>
    </row>
    <row r="591" spans="1:62" ht="20.25" customHeight="1" x14ac:dyDescent="0.3">
      <c r="A591" s="256" t="s">
        <v>265</v>
      </c>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c r="AA591" s="257"/>
      <c r="AB591" s="257"/>
      <c r="AC591" s="257"/>
      <c r="AD591" s="257"/>
      <c r="AE591" s="257"/>
      <c r="AF591" s="257"/>
      <c r="AG591" s="257"/>
      <c r="AH591" s="257"/>
      <c r="AI591" s="257"/>
      <c r="AJ591" s="257"/>
      <c r="AK591" s="257"/>
      <c r="AL591" s="257"/>
      <c r="AM591" s="257"/>
      <c r="AN591" s="257"/>
      <c r="AO591" s="258"/>
      <c r="AP591" s="817"/>
      <c r="AQ591" s="817"/>
      <c r="AR591" s="817"/>
      <c r="AS591" s="817"/>
      <c r="AT591" s="817"/>
      <c r="AU591" s="817"/>
      <c r="AV591" s="817"/>
      <c r="AW591" s="817"/>
      <c r="AX591" s="817"/>
      <c r="AY591" s="817"/>
      <c r="AZ591" s="817" t="s">
        <v>264</v>
      </c>
      <c r="BA591" s="817"/>
      <c r="BB591" s="817"/>
      <c r="BC591" s="817"/>
      <c r="BD591" s="817"/>
      <c r="BE591" s="817"/>
      <c r="BF591" s="817"/>
      <c r="BG591" s="817"/>
      <c r="BH591" s="817"/>
      <c r="BI591" s="817"/>
    </row>
    <row r="592" spans="1:62" ht="20.25" customHeight="1" x14ac:dyDescent="0.3">
      <c r="A592" s="245" t="s">
        <v>266</v>
      </c>
      <c r="B592" s="246"/>
      <c r="C592" s="250" t="s">
        <v>332</v>
      </c>
      <c r="D592" s="250"/>
      <c r="E592" s="250"/>
      <c r="F592" s="250"/>
      <c r="G592" s="250"/>
      <c r="H592" s="250"/>
      <c r="I592" s="250"/>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1"/>
      <c r="AP592" s="249"/>
      <c r="AQ592" s="249"/>
      <c r="AR592" s="249"/>
      <c r="AS592" s="249"/>
      <c r="AT592" s="249"/>
      <c r="AU592" s="249"/>
      <c r="AV592" s="249"/>
      <c r="AW592" s="249"/>
      <c r="AX592" s="249"/>
      <c r="AY592" s="249"/>
      <c r="AZ592" s="249">
        <v>3</v>
      </c>
      <c r="BA592" s="249"/>
      <c r="BB592" s="249"/>
      <c r="BC592" s="249"/>
      <c r="BD592" s="249"/>
      <c r="BE592" s="249"/>
      <c r="BF592" s="249"/>
      <c r="BG592" s="249"/>
      <c r="BH592" s="249"/>
      <c r="BI592" s="249"/>
    </row>
    <row r="593" spans="1:61" ht="20.25" customHeight="1" x14ac:dyDescent="0.3">
      <c r="A593" s="245" t="s">
        <v>266</v>
      </c>
      <c r="B593" s="246"/>
      <c r="C593" s="250" t="s">
        <v>333</v>
      </c>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50"/>
      <c r="AF593" s="250"/>
      <c r="AG593" s="250"/>
      <c r="AH593" s="250"/>
      <c r="AI593" s="250"/>
      <c r="AJ593" s="250"/>
      <c r="AK593" s="250"/>
      <c r="AL593" s="250"/>
      <c r="AM593" s="250"/>
      <c r="AN593" s="250"/>
      <c r="AO593" s="251"/>
      <c r="AP593" s="249"/>
      <c r="AQ593" s="249"/>
      <c r="AR593" s="249"/>
      <c r="AS593" s="249"/>
      <c r="AT593" s="249"/>
      <c r="AU593" s="249"/>
      <c r="AV593" s="249"/>
      <c r="AW593" s="249"/>
      <c r="AX593" s="249"/>
      <c r="AY593" s="249"/>
      <c r="AZ593" s="249">
        <v>2</v>
      </c>
      <c r="BA593" s="249"/>
      <c r="BB593" s="249"/>
      <c r="BC593" s="249"/>
      <c r="BD593" s="249"/>
      <c r="BE593" s="249"/>
      <c r="BF593" s="249"/>
      <c r="BG593" s="249"/>
      <c r="BH593" s="249"/>
      <c r="BI593" s="249"/>
    </row>
    <row r="594" spans="1:61" ht="20.25" customHeight="1" x14ac:dyDescent="0.3">
      <c r="A594" s="245" t="s">
        <v>266</v>
      </c>
      <c r="B594" s="246"/>
      <c r="C594" s="250" t="s">
        <v>334</v>
      </c>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250"/>
      <c r="AL594" s="250"/>
      <c r="AM594" s="250"/>
      <c r="AN594" s="250"/>
      <c r="AO594" s="251"/>
      <c r="AP594" s="249"/>
      <c r="AQ594" s="249"/>
      <c r="AR594" s="249"/>
      <c r="AS594" s="249"/>
      <c r="AT594" s="249"/>
      <c r="AU594" s="249"/>
      <c r="AV594" s="249"/>
      <c r="AW594" s="249"/>
      <c r="AX594" s="249"/>
      <c r="AY594" s="249"/>
      <c r="AZ594" s="249">
        <v>1</v>
      </c>
      <c r="BA594" s="249"/>
      <c r="BB594" s="249"/>
      <c r="BC594" s="249"/>
      <c r="BD594" s="249"/>
      <c r="BE594" s="249"/>
      <c r="BF594" s="249"/>
      <c r="BG594" s="249"/>
      <c r="BH594" s="249"/>
      <c r="BI594" s="249"/>
    </row>
    <row r="595" spans="1:61" ht="8.1" customHeight="1" x14ac:dyDescent="0.3">
      <c r="A595" s="124"/>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6"/>
    </row>
    <row r="596" spans="1:61" ht="21" customHeight="1" x14ac:dyDescent="0.3">
      <c r="A596" s="256" t="s">
        <v>267</v>
      </c>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c r="AA596" s="257"/>
      <c r="AB596" s="257"/>
      <c r="AC596" s="257"/>
      <c r="AD596" s="257"/>
      <c r="AE596" s="257"/>
      <c r="AF596" s="257"/>
      <c r="AG596" s="257"/>
      <c r="AH596" s="257"/>
      <c r="AI596" s="257"/>
      <c r="AJ596" s="257"/>
      <c r="AK596" s="257"/>
      <c r="AL596" s="257"/>
      <c r="AM596" s="257"/>
      <c r="AN596" s="257"/>
      <c r="AO596" s="257"/>
      <c r="AP596" s="257"/>
      <c r="AQ596" s="257"/>
      <c r="AR596" s="257"/>
      <c r="AS596" s="257"/>
      <c r="AT596" s="257"/>
      <c r="AU596" s="257"/>
      <c r="AV596" s="257"/>
      <c r="AW596" s="257"/>
      <c r="AX596" s="257"/>
      <c r="AY596" s="257"/>
      <c r="AZ596" s="257"/>
      <c r="BA596" s="257"/>
      <c r="BB596" s="257"/>
      <c r="BC596" s="257"/>
      <c r="BD596" s="257"/>
      <c r="BE596" s="257"/>
      <c r="BF596" s="257"/>
      <c r="BG596" s="257"/>
      <c r="BH596" s="257"/>
      <c r="BI596" s="258"/>
    </row>
    <row r="597" spans="1:61" ht="20.25" customHeight="1" x14ac:dyDescent="0.3">
      <c r="A597" s="245" t="s">
        <v>266</v>
      </c>
      <c r="B597" s="246"/>
      <c r="C597" s="250" t="s">
        <v>335</v>
      </c>
      <c r="D597" s="250"/>
      <c r="E597" s="250"/>
      <c r="F597" s="250"/>
      <c r="G597" s="250"/>
      <c r="H597" s="250"/>
      <c r="I597" s="250"/>
      <c r="J597" s="250"/>
      <c r="K597" s="250"/>
      <c r="L597" s="250"/>
      <c r="M597" s="250"/>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250"/>
      <c r="AL597" s="250"/>
      <c r="AM597" s="250"/>
      <c r="AN597" s="250"/>
      <c r="AO597" s="251"/>
      <c r="AP597" s="249"/>
      <c r="AQ597" s="249"/>
      <c r="AR597" s="249"/>
      <c r="AS597" s="249"/>
      <c r="AT597" s="249"/>
      <c r="AU597" s="249"/>
      <c r="AV597" s="249"/>
      <c r="AW597" s="249"/>
      <c r="AX597" s="249"/>
      <c r="AY597" s="249"/>
      <c r="AZ597" s="249">
        <v>5</v>
      </c>
      <c r="BA597" s="249"/>
      <c r="BB597" s="249"/>
      <c r="BC597" s="249"/>
      <c r="BD597" s="249"/>
      <c r="BE597" s="249"/>
      <c r="BF597" s="249"/>
      <c r="BG597" s="249"/>
      <c r="BH597" s="249"/>
      <c r="BI597" s="249"/>
    </row>
    <row r="598" spans="1:61" ht="20.25" customHeight="1" x14ac:dyDescent="0.3">
      <c r="A598" s="245" t="s">
        <v>266</v>
      </c>
      <c r="B598" s="246"/>
      <c r="C598" s="250" t="s">
        <v>336</v>
      </c>
      <c r="D598" s="250"/>
      <c r="E598" s="250"/>
      <c r="F598" s="250"/>
      <c r="G598" s="250"/>
      <c r="H598" s="250"/>
      <c r="I598" s="250"/>
      <c r="J598" s="250"/>
      <c r="K598" s="250"/>
      <c r="L598" s="250"/>
      <c r="M598" s="250"/>
      <c r="N598" s="250"/>
      <c r="O598" s="250"/>
      <c r="P598" s="250"/>
      <c r="Q598" s="250"/>
      <c r="R598" s="250"/>
      <c r="S598" s="250"/>
      <c r="T598" s="250"/>
      <c r="U598" s="250"/>
      <c r="V598" s="250"/>
      <c r="W598" s="250"/>
      <c r="X598" s="250"/>
      <c r="Y598" s="250"/>
      <c r="Z598" s="250"/>
      <c r="AA598" s="250"/>
      <c r="AB598" s="250"/>
      <c r="AC598" s="250"/>
      <c r="AD598" s="250"/>
      <c r="AE598" s="250"/>
      <c r="AF598" s="250"/>
      <c r="AG598" s="250"/>
      <c r="AH598" s="250"/>
      <c r="AI598" s="250"/>
      <c r="AJ598" s="250"/>
      <c r="AK598" s="250"/>
      <c r="AL598" s="250"/>
      <c r="AM598" s="250"/>
      <c r="AN598" s="250"/>
      <c r="AO598" s="251"/>
      <c r="AP598" s="249"/>
      <c r="AQ598" s="249"/>
      <c r="AR598" s="249"/>
      <c r="AS598" s="249"/>
      <c r="AT598" s="249"/>
      <c r="AU598" s="249"/>
      <c r="AV598" s="249"/>
      <c r="AW598" s="249"/>
      <c r="AX598" s="249"/>
      <c r="AY598" s="249"/>
      <c r="AZ598" s="249">
        <v>4</v>
      </c>
      <c r="BA598" s="249"/>
      <c r="BB598" s="249"/>
      <c r="BC598" s="249"/>
      <c r="BD598" s="249"/>
      <c r="BE598" s="249"/>
      <c r="BF598" s="249"/>
      <c r="BG598" s="249"/>
      <c r="BH598" s="249"/>
      <c r="BI598" s="249"/>
    </row>
    <row r="599" spans="1:61" ht="20.25" customHeight="1" x14ac:dyDescent="0.3">
      <c r="A599" s="245" t="s">
        <v>266</v>
      </c>
      <c r="B599" s="246"/>
      <c r="C599" s="250" t="s">
        <v>268</v>
      </c>
      <c r="D599" s="250"/>
      <c r="E599" s="250"/>
      <c r="F599" s="250"/>
      <c r="G599" s="250"/>
      <c r="H599" s="250"/>
      <c r="I599" s="250"/>
      <c r="J599" s="250"/>
      <c r="K599" s="250"/>
      <c r="L599" s="250"/>
      <c r="M599" s="250"/>
      <c r="N599" s="250"/>
      <c r="O599" s="250"/>
      <c r="P599" s="250"/>
      <c r="Q599" s="250"/>
      <c r="R599" s="250"/>
      <c r="S599" s="250"/>
      <c r="T599" s="250"/>
      <c r="U599" s="250"/>
      <c r="V599" s="250"/>
      <c r="W599" s="250"/>
      <c r="X599" s="250"/>
      <c r="Y599" s="250"/>
      <c r="Z599" s="250"/>
      <c r="AA599" s="250"/>
      <c r="AB599" s="250"/>
      <c r="AC599" s="250"/>
      <c r="AD599" s="250"/>
      <c r="AE599" s="250"/>
      <c r="AF599" s="250"/>
      <c r="AG599" s="250"/>
      <c r="AH599" s="250"/>
      <c r="AI599" s="250"/>
      <c r="AJ599" s="250"/>
      <c r="AK599" s="250"/>
      <c r="AL599" s="250"/>
      <c r="AM599" s="250"/>
      <c r="AN599" s="250"/>
      <c r="AO599" s="251"/>
      <c r="AP599" s="249"/>
      <c r="AQ599" s="249"/>
      <c r="AR599" s="249"/>
      <c r="AS599" s="249"/>
      <c r="AT599" s="249"/>
      <c r="AU599" s="249"/>
      <c r="AV599" s="249"/>
      <c r="AW599" s="249"/>
      <c r="AX599" s="249"/>
      <c r="AY599" s="249"/>
      <c r="AZ599" s="249">
        <v>3</v>
      </c>
      <c r="BA599" s="249"/>
      <c r="BB599" s="249"/>
      <c r="BC599" s="249"/>
      <c r="BD599" s="249"/>
      <c r="BE599" s="249"/>
      <c r="BF599" s="249"/>
      <c r="BG599" s="249"/>
      <c r="BH599" s="249"/>
      <c r="BI599" s="249"/>
    </row>
    <row r="600" spans="1:61" ht="8.1" customHeight="1" x14ac:dyDescent="0.3">
      <c r="A600" s="124"/>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6"/>
    </row>
    <row r="601" spans="1:61" ht="21" customHeight="1" x14ac:dyDescent="0.3">
      <c r="A601" s="256" t="s">
        <v>337</v>
      </c>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c r="AA601" s="257"/>
      <c r="AB601" s="257"/>
      <c r="AC601" s="257"/>
      <c r="AD601" s="257"/>
      <c r="AE601" s="257"/>
      <c r="AF601" s="257"/>
      <c r="AG601" s="257"/>
      <c r="AH601" s="257"/>
      <c r="AI601" s="257"/>
      <c r="AJ601" s="257"/>
      <c r="AK601" s="257"/>
      <c r="AL601" s="257"/>
      <c r="AM601" s="257"/>
      <c r="AN601" s="257"/>
      <c r="AO601" s="257"/>
      <c r="AP601" s="257"/>
      <c r="AQ601" s="257"/>
      <c r="AR601" s="257"/>
      <c r="AS601" s="257"/>
      <c r="AT601" s="257"/>
      <c r="AU601" s="257"/>
      <c r="AV601" s="257"/>
      <c r="AW601" s="257"/>
      <c r="AX601" s="257"/>
      <c r="AY601" s="257"/>
      <c r="AZ601" s="257"/>
      <c r="BA601" s="257"/>
      <c r="BB601" s="257"/>
      <c r="BC601" s="257"/>
      <c r="BD601" s="257"/>
      <c r="BE601" s="257"/>
      <c r="BF601" s="257"/>
      <c r="BG601" s="257"/>
      <c r="BH601" s="257"/>
      <c r="BI601" s="258"/>
    </row>
    <row r="602" spans="1:61" ht="20.25" customHeight="1" x14ac:dyDescent="0.3">
      <c r="A602" s="245"/>
      <c r="B602" s="246"/>
      <c r="C602" s="259">
        <v>0.9</v>
      </c>
      <c r="D602" s="246"/>
      <c r="E602" s="246"/>
      <c r="F602" s="246"/>
      <c r="G602" s="246"/>
      <c r="H602" s="246"/>
      <c r="I602" s="246"/>
      <c r="J602" s="246"/>
      <c r="K602" s="246"/>
      <c r="L602" s="246"/>
      <c r="M602" s="246"/>
      <c r="N602" s="246"/>
      <c r="O602" s="246"/>
      <c r="P602" s="246"/>
      <c r="Q602" s="246"/>
      <c r="R602" s="246"/>
      <c r="S602" s="246"/>
      <c r="T602" s="246"/>
      <c r="U602" s="246"/>
      <c r="V602" s="246"/>
      <c r="W602" s="246"/>
      <c r="X602" s="246"/>
      <c r="Y602" s="246"/>
      <c r="Z602" s="246"/>
      <c r="AA602" s="246"/>
      <c r="AB602" s="246"/>
      <c r="AC602" s="246"/>
      <c r="AD602" s="246"/>
      <c r="AE602" s="246"/>
      <c r="AF602" s="246"/>
      <c r="AG602" s="246"/>
      <c r="AH602" s="246"/>
      <c r="AI602" s="246"/>
      <c r="AJ602" s="246"/>
      <c r="AK602" s="246"/>
      <c r="AL602" s="246"/>
      <c r="AM602" s="246"/>
      <c r="AN602" s="246"/>
      <c r="AO602" s="252"/>
      <c r="AP602" s="249"/>
      <c r="AQ602" s="249"/>
      <c r="AR602" s="249"/>
      <c r="AS602" s="249"/>
      <c r="AT602" s="249"/>
      <c r="AU602" s="249"/>
      <c r="AV602" s="249"/>
      <c r="AW602" s="249"/>
      <c r="AX602" s="249"/>
      <c r="AY602" s="249"/>
      <c r="AZ602" s="249">
        <v>5</v>
      </c>
      <c r="BA602" s="249"/>
      <c r="BB602" s="249"/>
      <c r="BC602" s="249"/>
      <c r="BD602" s="249"/>
      <c r="BE602" s="249"/>
      <c r="BF602" s="249"/>
      <c r="BG602" s="249"/>
      <c r="BH602" s="249"/>
      <c r="BI602" s="249"/>
    </row>
    <row r="603" spans="1:61" ht="20.25" customHeight="1" x14ac:dyDescent="0.3">
      <c r="A603" s="245"/>
      <c r="B603" s="246"/>
      <c r="C603" s="259">
        <v>0.7</v>
      </c>
      <c r="D603" s="246"/>
      <c r="E603" s="246"/>
      <c r="F603" s="246"/>
      <c r="G603" s="246"/>
      <c r="H603" s="246"/>
      <c r="I603" s="246"/>
      <c r="J603" s="246"/>
      <c r="K603" s="246"/>
      <c r="L603" s="246"/>
      <c r="M603" s="246"/>
      <c r="N603" s="246"/>
      <c r="O603" s="246"/>
      <c r="P603" s="246"/>
      <c r="Q603" s="246"/>
      <c r="R603" s="246"/>
      <c r="S603" s="246"/>
      <c r="T603" s="246"/>
      <c r="U603" s="246"/>
      <c r="V603" s="246"/>
      <c r="W603" s="246"/>
      <c r="X603" s="246"/>
      <c r="Y603" s="246"/>
      <c r="Z603" s="246"/>
      <c r="AA603" s="246"/>
      <c r="AB603" s="246"/>
      <c r="AC603" s="246"/>
      <c r="AD603" s="246"/>
      <c r="AE603" s="246"/>
      <c r="AF603" s="246"/>
      <c r="AG603" s="246"/>
      <c r="AH603" s="246"/>
      <c r="AI603" s="246"/>
      <c r="AJ603" s="246"/>
      <c r="AK603" s="246"/>
      <c r="AL603" s="246"/>
      <c r="AM603" s="246"/>
      <c r="AN603" s="246"/>
      <c r="AO603" s="252"/>
      <c r="AP603" s="249"/>
      <c r="AQ603" s="249"/>
      <c r="AR603" s="249"/>
      <c r="AS603" s="249"/>
      <c r="AT603" s="249"/>
      <c r="AU603" s="249"/>
      <c r="AV603" s="249"/>
      <c r="AW603" s="249"/>
      <c r="AX603" s="249"/>
      <c r="AY603" s="249"/>
      <c r="AZ603" s="249">
        <v>4</v>
      </c>
      <c r="BA603" s="249"/>
      <c r="BB603" s="249"/>
      <c r="BC603" s="249"/>
      <c r="BD603" s="249"/>
      <c r="BE603" s="249"/>
      <c r="BF603" s="249"/>
      <c r="BG603" s="249"/>
      <c r="BH603" s="249"/>
      <c r="BI603" s="249"/>
    </row>
    <row r="604" spans="1:61" ht="8.1" customHeight="1" x14ac:dyDescent="0.3">
      <c r="A604" s="245"/>
      <c r="B604" s="246"/>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c r="AS604" s="246"/>
      <c r="AT604" s="246"/>
      <c r="AU604" s="246"/>
      <c r="AV604" s="246"/>
      <c r="AW604" s="246"/>
      <c r="AX604" s="246"/>
      <c r="AY604" s="246"/>
      <c r="AZ604" s="246"/>
      <c r="BA604" s="246"/>
      <c r="BB604" s="246"/>
      <c r="BC604" s="246"/>
      <c r="BD604" s="246"/>
      <c r="BE604" s="246"/>
      <c r="BF604" s="246"/>
      <c r="BG604" s="246"/>
      <c r="BH604" s="246"/>
      <c r="BI604" s="252"/>
    </row>
    <row r="605" spans="1:61" ht="30" customHeight="1" x14ac:dyDescent="0.3">
      <c r="A605" s="253" t="s">
        <v>338</v>
      </c>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c r="AA605" s="254"/>
      <c r="AB605" s="254"/>
      <c r="AC605" s="254"/>
      <c r="AD605" s="254"/>
      <c r="AE605" s="254"/>
      <c r="AF605" s="254"/>
      <c r="AG605" s="254"/>
      <c r="AH605" s="254"/>
      <c r="AI605" s="254"/>
      <c r="AJ605" s="254"/>
      <c r="AK605" s="254"/>
      <c r="AL605" s="254"/>
      <c r="AM605" s="254"/>
      <c r="AN605" s="254"/>
      <c r="AO605" s="255"/>
      <c r="AP605" s="245"/>
      <c r="AQ605" s="246"/>
      <c r="AR605" s="246"/>
      <c r="AS605" s="246"/>
      <c r="AT605" s="246"/>
      <c r="AU605" s="246"/>
      <c r="AV605" s="246"/>
      <c r="AW605" s="246"/>
      <c r="AX605" s="246"/>
      <c r="AY605" s="252"/>
      <c r="AZ605" s="245" t="s">
        <v>264</v>
      </c>
      <c r="BA605" s="246"/>
      <c r="BB605" s="246"/>
      <c r="BC605" s="246"/>
      <c r="BD605" s="246"/>
      <c r="BE605" s="246"/>
      <c r="BF605" s="246"/>
      <c r="BG605" s="246"/>
      <c r="BH605" s="246"/>
      <c r="BI605" s="252"/>
    </row>
    <row r="606" spans="1:61" ht="20.25" customHeight="1" x14ac:dyDescent="0.3">
      <c r="A606" s="245" t="s">
        <v>266</v>
      </c>
      <c r="B606" s="246"/>
      <c r="C606" s="250" t="s">
        <v>339</v>
      </c>
      <c r="D606" s="250"/>
      <c r="E606" s="250"/>
      <c r="F606" s="250"/>
      <c r="G606" s="250"/>
      <c r="H606" s="250"/>
      <c r="I606" s="250"/>
      <c r="J606" s="250"/>
      <c r="K606" s="250"/>
      <c r="L606" s="250"/>
      <c r="M606" s="250"/>
      <c r="N606" s="250"/>
      <c r="O606" s="250"/>
      <c r="P606" s="250"/>
      <c r="Q606" s="250"/>
      <c r="R606" s="250"/>
      <c r="S606" s="250"/>
      <c r="T606" s="250"/>
      <c r="U606" s="250"/>
      <c r="V606" s="250"/>
      <c r="W606" s="250"/>
      <c r="X606" s="250"/>
      <c r="Y606" s="250"/>
      <c r="Z606" s="250"/>
      <c r="AA606" s="250"/>
      <c r="AB606" s="250"/>
      <c r="AC606" s="250"/>
      <c r="AD606" s="250"/>
      <c r="AE606" s="250"/>
      <c r="AF606" s="250"/>
      <c r="AG606" s="250"/>
      <c r="AH606" s="250"/>
      <c r="AI606" s="250"/>
      <c r="AJ606" s="250"/>
      <c r="AK606" s="250"/>
      <c r="AL606" s="250"/>
      <c r="AM606" s="250"/>
      <c r="AN606" s="250"/>
      <c r="AO606" s="251"/>
      <c r="AP606" s="249"/>
      <c r="AQ606" s="249"/>
      <c r="AR606" s="249"/>
      <c r="AS606" s="249"/>
      <c r="AT606" s="249"/>
      <c r="AU606" s="249"/>
      <c r="AV606" s="249"/>
      <c r="AW606" s="249"/>
      <c r="AX606" s="249"/>
      <c r="AY606" s="249"/>
      <c r="AZ606" s="249">
        <v>5</v>
      </c>
      <c r="BA606" s="249"/>
      <c r="BB606" s="249"/>
      <c r="BC606" s="249"/>
      <c r="BD606" s="249"/>
      <c r="BE606" s="249"/>
      <c r="BF606" s="249"/>
      <c r="BG606" s="249"/>
      <c r="BH606" s="249"/>
      <c r="BI606" s="249"/>
    </row>
    <row r="607" spans="1:61" ht="20.25" customHeight="1" x14ac:dyDescent="0.3">
      <c r="A607" s="245" t="s">
        <v>266</v>
      </c>
      <c r="B607" s="246"/>
      <c r="C607" s="250" t="s">
        <v>340</v>
      </c>
      <c r="D607" s="250"/>
      <c r="E607" s="250"/>
      <c r="F607" s="250"/>
      <c r="G607" s="250"/>
      <c r="H607" s="250"/>
      <c r="I607" s="250"/>
      <c r="J607" s="250"/>
      <c r="K607" s="250"/>
      <c r="L607" s="250"/>
      <c r="M607" s="250"/>
      <c r="N607" s="250"/>
      <c r="O607" s="250"/>
      <c r="P607" s="250"/>
      <c r="Q607" s="250"/>
      <c r="R607" s="250"/>
      <c r="S607" s="250"/>
      <c r="T607" s="250"/>
      <c r="U607" s="250"/>
      <c r="V607" s="250"/>
      <c r="W607" s="250"/>
      <c r="X607" s="250"/>
      <c r="Y607" s="250"/>
      <c r="Z607" s="250"/>
      <c r="AA607" s="250"/>
      <c r="AB607" s="250"/>
      <c r="AC607" s="250"/>
      <c r="AD607" s="250"/>
      <c r="AE607" s="250"/>
      <c r="AF607" s="250"/>
      <c r="AG607" s="250"/>
      <c r="AH607" s="250"/>
      <c r="AI607" s="250"/>
      <c r="AJ607" s="250"/>
      <c r="AK607" s="250"/>
      <c r="AL607" s="250"/>
      <c r="AM607" s="250"/>
      <c r="AN607" s="250"/>
      <c r="AO607" s="251"/>
      <c r="AP607" s="249"/>
      <c r="AQ607" s="249"/>
      <c r="AR607" s="249"/>
      <c r="AS607" s="249"/>
      <c r="AT607" s="249"/>
      <c r="AU607" s="249"/>
      <c r="AV607" s="249"/>
      <c r="AW607" s="249"/>
      <c r="AX607" s="249"/>
      <c r="AY607" s="249"/>
      <c r="AZ607" s="249">
        <v>4</v>
      </c>
      <c r="BA607" s="249"/>
      <c r="BB607" s="249"/>
      <c r="BC607" s="249"/>
      <c r="BD607" s="249"/>
      <c r="BE607" s="249"/>
      <c r="BF607" s="249"/>
      <c r="BG607" s="249"/>
      <c r="BH607" s="249"/>
      <c r="BI607" s="249"/>
    </row>
    <row r="608" spans="1:61" ht="20.25" customHeight="1" x14ac:dyDescent="0.3">
      <c r="A608" s="245" t="s">
        <v>266</v>
      </c>
      <c r="B608" s="246"/>
      <c r="C608" s="250" t="s">
        <v>341</v>
      </c>
      <c r="D608" s="250"/>
      <c r="E608" s="250"/>
      <c r="F608" s="250"/>
      <c r="G608" s="250"/>
      <c r="H608" s="250"/>
      <c r="I608" s="250"/>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250"/>
      <c r="AL608" s="250"/>
      <c r="AM608" s="250"/>
      <c r="AN608" s="250"/>
      <c r="AO608" s="251"/>
      <c r="AP608" s="249"/>
      <c r="AQ608" s="249"/>
      <c r="AR608" s="249"/>
      <c r="AS608" s="249"/>
      <c r="AT608" s="249"/>
      <c r="AU608" s="249"/>
      <c r="AV608" s="249"/>
      <c r="AW608" s="249"/>
      <c r="AX608" s="249"/>
      <c r="AY608" s="249"/>
      <c r="AZ608" s="249">
        <v>3</v>
      </c>
      <c r="BA608" s="249"/>
      <c r="BB608" s="249"/>
      <c r="BC608" s="249"/>
      <c r="BD608" s="249"/>
      <c r="BE608" s="249"/>
      <c r="BF608" s="249"/>
      <c r="BG608" s="249"/>
      <c r="BH608" s="249"/>
      <c r="BI608" s="249"/>
    </row>
    <row r="609" spans="1:61" ht="20.25" customHeight="1" x14ac:dyDescent="0.3">
      <c r="A609" s="245" t="s">
        <v>266</v>
      </c>
      <c r="B609" s="246"/>
      <c r="C609" s="250" t="s">
        <v>342</v>
      </c>
      <c r="D609" s="250"/>
      <c r="E609" s="250"/>
      <c r="F609" s="250"/>
      <c r="G609" s="250"/>
      <c r="H609" s="250"/>
      <c r="I609" s="250"/>
      <c r="J609" s="250"/>
      <c r="K609" s="250"/>
      <c r="L609" s="250"/>
      <c r="M609" s="250"/>
      <c r="N609" s="250"/>
      <c r="O609" s="250"/>
      <c r="P609" s="250"/>
      <c r="Q609" s="250"/>
      <c r="R609" s="250"/>
      <c r="S609" s="250"/>
      <c r="T609" s="250"/>
      <c r="U609" s="250"/>
      <c r="V609" s="250"/>
      <c r="W609" s="250"/>
      <c r="X609" s="250"/>
      <c r="Y609" s="250"/>
      <c r="Z609" s="250"/>
      <c r="AA609" s="250"/>
      <c r="AB609" s="250"/>
      <c r="AC609" s="250"/>
      <c r="AD609" s="250"/>
      <c r="AE609" s="250"/>
      <c r="AF609" s="250"/>
      <c r="AG609" s="250"/>
      <c r="AH609" s="250"/>
      <c r="AI609" s="250"/>
      <c r="AJ609" s="250"/>
      <c r="AK609" s="250"/>
      <c r="AL609" s="250"/>
      <c r="AM609" s="250"/>
      <c r="AN609" s="250"/>
      <c r="AO609" s="251"/>
      <c r="AP609" s="249"/>
      <c r="AQ609" s="249"/>
      <c r="AR609" s="249"/>
      <c r="AS609" s="249"/>
      <c r="AT609" s="249"/>
      <c r="AU609" s="249"/>
      <c r="AV609" s="249"/>
      <c r="AW609" s="249"/>
      <c r="AX609" s="249"/>
      <c r="AY609" s="249"/>
      <c r="AZ609" s="249">
        <v>2</v>
      </c>
      <c r="BA609" s="249"/>
      <c r="BB609" s="249"/>
      <c r="BC609" s="249"/>
      <c r="BD609" s="249"/>
      <c r="BE609" s="249"/>
      <c r="BF609" s="249"/>
      <c r="BG609" s="249"/>
      <c r="BH609" s="249"/>
      <c r="BI609" s="249"/>
    </row>
    <row r="610" spans="1:61" ht="20.25" customHeight="1" x14ac:dyDescent="0.3">
      <c r="A610" s="245" t="s">
        <v>266</v>
      </c>
      <c r="B610" s="246"/>
      <c r="C610" s="250" t="s">
        <v>343</v>
      </c>
      <c r="D610" s="250"/>
      <c r="E610" s="250"/>
      <c r="F610" s="250"/>
      <c r="G610" s="250"/>
      <c r="H610" s="250"/>
      <c r="I610" s="250"/>
      <c r="J610" s="250"/>
      <c r="K610" s="250"/>
      <c r="L610" s="250"/>
      <c r="M610" s="250"/>
      <c r="N610" s="250"/>
      <c r="O610" s="250"/>
      <c r="P610" s="250"/>
      <c r="Q610" s="250"/>
      <c r="R610" s="250"/>
      <c r="S610" s="250"/>
      <c r="T610" s="250"/>
      <c r="U610" s="250"/>
      <c r="V610" s="250"/>
      <c r="W610" s="250"/>
      <c r="X610" s="250"/>
      <c r="Y610" s="250"/>
      <c r="Z610" s="250"/>
      <c r="AA610" s="250"/>
      <c r="AB610" s="250"/>
      <c r="AC610" s="250"/>
      <c r="AD610" s="250"/>
      <c r="AE610" s="250"/>
      <c r="AF610" s="250"/>
      <c r="AG610" s="250"/>
      <c r="AH610" s="250"/>
      <c r="AI610" s="250"/>
      <c r="AJ610" s="250"/>
      <c r="AK610" s="250"/>
      <c r="AL610" s="250"/>
      <c r="AM610" s="250"/>
      <c r="AN610" s="250"/>
      <c r="AO610" s="251"/>
      <c r="AP610" s="249"/>
      <c r="AQ610" s="249"/>
      <c r="AR610" s="249"/>
      <c r="AS610" s="249"/>
      <c r="AT610" s="249"/>
      <c r="AU610" s="249"/>
      <c r="AV610" s="249"/>
      <c r="AW610" s="249"/>
      <c r="AX610" s="249"/>
      <c r="AY610" s="249"/>
      <c r="AZ610" s="249">
        <v>1</v>
      </c>
      <c r="BA610" s="249"/>
      <c r="BB610" s="249"/>
      <c r="BC610" s="249"/>
      <c r="BD610" s="249"/>
      <c r="BE610" s="249"/>
      <c r="BF610" s="249"/>
      <c r="BG610" s="249"/>
      <c r="BH610" s="249"/>
      <c r="BI610" s="249"/>
    </row>
    <row r="611" spans="1:61" ht="8.1" customHeight="1" x14ac:dyDescent="0.3">
      <c r="A611" s="245"/>
      <c r="B611" s="246"/>
      <c r="C611" s="246"/>
      <c r="D611" s="246"/>
      <c r="E611" s="246"/>
      <c r="F611" s="246"/>
      <c r="G611" s="246"/>
      <c r="H611" s="246"/>
      <c r="I611" s="246"/>
      <c r="J611" s="246"/>
      <c r="K611" s="246"/>
      <c r="L611" s="246"/>
      <c r="M611" s="246"/>
      <c r="N611" s="246"/>
      <c r="O611" s="246"/>
      <c r="P611" s="246"/>
      <c r="Q611" s="246"/>
      <c r="R611" s="246"/>
      <c r="S611" s="246"/>
      <c r="T611" s="246"/>
      <c r="U611" s="246"/>
      <c r="V611" s="246"/>
      <c r="W611" s="246"/>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c r="AS611" s="246"/>
      <c r="AT611" s="246"/>
      <c r="AU611" s="246"/>
      <c r="AV611" s="246"/>
      <c r="AW611" s="246"/>
      <c r="AX611" s="246"/>
      <c r="AY611" s="246"/>
      <c r="AZ611" s="246"/>
      <c r="BA611" s="246"/>
      <c r="BB611" s="246"/>
      <c r="BC611" s="246"/>
      <c r="BD611" s="246"/>
      <c r="BE611" s="246"/>
      <c r="BF611" s="246"/>
      <c r="BG611" s="246"/>
      <c r="BH611" s="246"/>
      <c r="BI611" s="252"/>
    </row>
    <row r="612" spans="1:61" ht="30" customHeight="1" x14ac:dyDescent="0.3">
      <c r="A612" s="253" t="s">
        <v>344</v>
      </c>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c r="AA612" s="254"/>
      <c r="AB612" s="254"/>
      <c r="AC612" s="254"/>
      <c r="AD612" s="254"/>
      <c r="AE612" s="254"/>
      <c r="AF612" s="254"/>
      <c r="AG612" s="254"/>
      <c r="AH612" s="254"/>
      <c r="AI612" s="254"/>
      <c r="AJ612" s="254"/>
      <c r="AK612" s="254"/>
      <c r="AL612" s="254"/>
      <c r="AM612" s="254"/>
      <c r="AN612" s="254"/>
      <c r="AO612" s="255"/>
      <c r="AP612" s="245"/>
      <c r="AQ612" s="246"/>
      <c r="AR612" s="246"/>
      <c r="AS612" s="246"/>
      <c r="AT612" s="246"/>
      <c r="AU612" s="246"/>
      <c r="AV612" s="246"/>
      <c r="AW612" s="246"/>
      <c r="AX612" s="246"/>
      <c r="AY612" s="252"/>
      <c r="AZ612" s="245" t="s">
        <v>264</v>
      </c>
      <c r="BA612" s="246"/>
      <c r="BB612" s="246"/>
      <c r="BC612" s="246"/>
      <c r="BD612" s="246"/>
      <c r="BE612" s="246"/>
      <c r="BF612" s="246"/>
      <c r="BG612" s="246"/>
      <c r="BH612" s="246"/>
      <c r="BI612" s="252"/>
    </row>
    <row r="613" spans="1:61" ht="20.25" customHeight="1" x14ac:dyDescent="0.3">
      <c r="A613" s="245" t="s">
        <v>266</v>
      </c>
      <c r="B613" s="246"/>
      <c r="C613" s="250" t="s">
        <v>345</v>
      </c>
      <c r="D613" s="250"/>
      <c r="E613" s="250"/>
      <c r="F613" s="250"/>
      <c r="G613" s="250"/>
      <c r="H613" s="250"/>
      <c r="I613" s="250"/>
      <c r="J613" s="250"/>
      <c r="K613" s="250"/>
      <c r="L613" s="250"/>
      <c r="M613" s="250"/>
      <c r="N613" s="250"/>
      <c r="O613" s="250"/>
      <c r="P613" s="250"/>
      <c r="Q613" s="250"/>
      <c r="R613" s="250"/>
      <c r="S613" s="250"/>
      <c r="T613" s="250"/>
      <c r="U613" s="250"/>
      <c r="V613" s="250"/>
      <c r="W613" s="250"/>
      <c r="X613" s="250"/>
      <c r="Y613" s="250"/>
      <c r="Z613" s="250"/>
      <c r="AA613" s="250"/>
      <c r="AB613" s="250"/>
      <c r="AC613" s="250"/>
      <c r="AD613" s="250"/>
      <c r="AE613" s="250"/>
      <c r="AF613" s="250"/>
      <c r="AG613" s="250"/>
      <c r="AH613" s="250"/>
      <c r="AI613" s="250"/>
      <c r="AJ613" s="250"/>
      <c r="AK613" s="250"/>
      <c r="AL613" s="250"/>
      <c r="AM613" s="250"/>
      <c r="AN613" s="250"/>
      <c r="AO613" s="251"/>
      <c r="AP613" s="249"/>
      <c r="AQ613" s="249"/>
      <c r="AR613" s="249"/>
      <c r="AS613" s="249"/>
      <c r="AT613" s="249"/>
      <c r="AU613" s="249"/>
      <c r="AV613" s="249"/>
      <c r="AW613" s="249"/>
      <c r="AX613" s="249"/>
      <c r="AY613" s="249"/>
      <c r="AZ613" s="249">
        <v>5</v>
      </c>
      <c r="BA613" s="249"/>
      <c r="BB613" s="249"/>
      <c r="BC613" s="249"/>
      <c r="BD613" s="249"/>
      <c r="BE613" s="249"/>
      <c r="BF613" s="249"/>
      <c r="BG613" s="249"/>
      <c r="BH613" s="249"/>
      <c r="BI613" s="249"/>
    </row>
    <row r="614" spans="1:61" ht="27" customHeight="1" x14ac:dyDescent="0.3">
      <c r="A614" s="245" t="s">
        <v>266</v>
      </c>
      <c r="B614" s="246"/>
      <c r="C614" s="247" t="s">
        <v>346</v>
      </c>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8"/>
      <c r="AP614" s="249"/>
      <c r="AQ614" s="249"/>
      <c r="AR614" s="249"/>
      <c r="AS614" s="249"/>
      <c r="AT614" s="249"/>
      <c r="AU614" s="249"/>
      <c r="AV614" s="249"/>
      <c r="AW614" s="249"/>
      <c r="AX614" s="249"/>
      <c r="AY614" s="249"/>
      <c r="AZ614" s="249">
        <v>3</v>
      </c>
      <c r="BA614" s="249"/>
      <c r="BB614" s="249"/>
      <c r="BC614" s="249"/>
      <c r="BD614" s="249"/>
      <c r="BE614" s="249"/>
      <c r="BF614" s="249"/>
      <c r="BG614" s="249"/>
      <c r="BH614" s="249"/>
      <c r="BI614" s="249"/>
    </row>
    <row r="615" spans="1:61" ht="24.75" customHeight="1" x14ac:dyDescent="0.3">
      <c r="A615" s="245" t="s">
        <v>266</v>
      </c>
      <c r="B615" s="246"/>
      <c r="C615" s="247" t="s">
        <v>347</v>
      </c>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8"/>
      <c r="AP615" s="249"/>
      <c r="AQ615" s="249"/>
      <c r="AR615" s="249"/>
      <c r="AS615" s="249"/>
      <c r="AT615" s="249"/>
      <c r="AU615" s="249"/>
      <c r="AV615" s="249"/>
      <c r="AW615" s="249"/>
      <c r="AX615" s="249"/>
      <c r="AY615" s="249"/>
      <c r="AZ615" s="249">
        <v>1</v>
      </c>
      <c r="BA615" s="249"/>
      <c r="BB615" s="249"/>
      <c r="BC615" s="249"/>
      <c r="BD615" s="249"/>
      <c r="BE615" s="249"/>
      <c r="BF615" s="249"/>
      <c r="BG615" s="249"/>
      <c r="BH615" s="249"/>
      <c r="BI615" s="249"/>
    </row>
    <row r="616" spans="1:61" ht="18" customHeight="1" x14ac:dyDescent="0.3">
      <c r="A616" s="837" t="s">
        <v>269</v>
      </c>
      <c r="B616" s="838"/>
      <c r="C616" s="838"/>
      <c r="D616" s="838"/>
      <c r="E616" s="838"/>
      <c r="F616" s="838"/>
      <c r="G616" s="838"/>
      <c r="H616" s="838"/>
      <c r="I616" s="838"/>
      <c r="J616" s="838"/>
      <c r="K616" s="838"/>
      <c r="L616" s="838"/>
      <c r="M616" s="838"/>
      <c r="N616" s="838"/>
      <c r="O616" s="838"/>
      <c r="P616" s="838"/>
      <c r="Q616" s="838"/>
      <c r="R616" s="838"/>
      <c r="S616" s="838"/>
      <c r="T616" s="838"/>
      <c r="U616" s="838"/>
      <c r="V616" s="838"/>
      <c r="W616" s="838"/>
      <c r="X616" s="838"/>
      <c r="Y616" s="838"/>
      <c r="Z616" s="838"/>
      <c r="AA616" s="838"/>
      <c r="AB616" s="838"/>
      <c r="AC616" s="838"/>
      <c r="AD616" s="838"/>
      <c r="AE616" s="838"/>
      <c r="AF616" s="838"/>
      <c r="AG616" s="838"/>
      <c r="AH616" s="838"/>
      <c r="AI616" s="838"/>
      <c r="AJ616" s="838"/>
      <c r="AK616" s="838"/>
      <c r="AL616" s="838"/>
      <c r="AM616" s="838"/>
      <c r="AN616" s="838"/>
      <c r="AO616" s="839"/>
      <c r="AP616" s="843"/>
      <c r="AQ616" s="843"/>
      <c r="AR616" s="843"/>
      <c r="AS616" s="843"/>
      <c r="AT616" s="843"/>
      <c r="AU616" s="843"/>
      <c r="AV616" s="843"/>
      <c r="AW616" s="843"/>
      <c r="AX616" s="843"/>
      <c r="AY616" s="843"/>
      <c r="AZ616" s="844"/>
      <c r="BA616" s="844"/>
      <c r="BB616" s="844"/>
      <c r="BC616" s="844"/>
      <c r="BD616" s="844"/>
      <c r="BE616" s="844"/>
      <c r="BF616" s="844"/>
      <c r="BG616" s="844"/>
      <c r="BH616" s="844"/>
      <c r="BI616" s="844"/>
    </row>
    <row r="617" spans="1:61" ht="6.75" customHeight="1" x14ac:dyDescent="0.3">
      <c r="A617" s="127"/>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8"/>
    </row>
    <row r="618" spans="1:61" ht="43.8" customHeight="1" x14ac:dyDescent="0.3">
      <c r="A618" s="840" t="s">
        <v>524</v>
      </c>
      <c r="B618" s="841"/>
      <c r="C618" s="841"/>
      <c r="D618" s="841"/>
      <c r="E618" s="841"/>
      <c r="F618" s="841"/>
      <c r="G618" s="841"/>
      <c r="H618" s="841"/>
      <c r="I618" s="841"/>
      <c r="J618" s="841"/>
      <c r="K618" s="841"/>
      <c r="L618" s="841"/>
      <c r="M618" s="841"/>
      <c r="N618" s="841"/>
      <c r="O618" s="841"/>
      <c r="P618" s="841"/>
      <c r="Q618" s="841"/>
      <c r="R618" s="841"/>
      <c r="S618" s="841"/>
      <c r="T618" s="841"/>
      <c r="U618" s="841"/>
      <c r="V618" s="841"/>
      <c r="W618" s="841"/>
      <c r="X618" s="841"/>
      <c r="Y618" s="841"/>
      <c r="Z618" s="841"/>
      <c r="AA618" s="841"/>
      <c r="AB618" s="841"/>
      <c r="AC618" s="841"/>
      <c r="AD618" s="841"/>
      <c r="AE618" s="841"/>
      <c r="AF618" s="841"/>
      <c r="AG618" s="841"/>
      <c r="AH618" s="841"/>
      <c r="AI618" s="841"/>
      <c r="AJ618" s="841"/>
      <c r="AK618" s="841"/>
      <c r="AL618" s="841"/>
      <c r="AM618" s="841"/>
      <c r="AN618" s="841"/>
      <c r="AO618" s="841"/>
      <c r="AP618" s="841"/>
      <c r="AQ618" s="841"/>
      <c r="AR618" s="841"/>
      <c r="AS618" s="841"/>
      <c r="AT618" s="841"/>
      <c r="AU618" s="841"/>
      <c r="AV618" s="841"/>
      <c r="AW618" s="841"/>
      <c r="AX618" s="841"/>
      <c r="AY618" s="841"/>
      <c r="AZ618" s="841"/>
      <c r="BA618" s="841"/>
      <c r="BB618" s="841"/>
      <c r="BC618" s="841"/>
      <c r="BD618" s="841"/>
      <c r="BE618" s="841"/>
      <c r="BF618" s="841"/>
      <c r="BG618" s="841"/>
      <c r="BH618" s="841"/>
      <c r="BI618" s="842"/>
    </row>
    <row r="619" spans="1:61" ht="5.25" customHeight="1" x14ac:dyDescent="0.3">
      <c r="A619" s="129"/>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c r="AZ619" s="130"/>
      <c r="BA619" s="130"/>
      <c r="BB619" s="130"/>
      <c r="BC619" s="130"/>
      <c r="BD619" s="130"/>
      <c r="BE619" s="130"/>
      <c r="BF619" s="130"/>
      <c r="BG619" s="130"/>
      <c r="BH619" s="130"/>
      <c r="BI619" s="131"/>
    </row>
    <row r="620" spans="1:61"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row>
    <row r="621" spans="1:61" ht="31.2" customHeight="1" x14ac:dyDescent="0.3">
      <c r="A621" s="799" t="s">
        <v>525</v>
      </c>
      <c r="B621" s="800"/>
      <c r="C621" s="800"/>
      <c r="D621" s="800"/>
      <c r="E621" s="800"/>
      <c r="F621" s="800"/>
      <c r="G621" s="800"/>
      <c r="H621" s="800"/>
      <c r="I621" s="800"/>
      <c r="J621" s="800"/>
      <c r="K621" s="800"/>
      <c r="L621" s="800"/>
      <c r="M621" s="800"/>
      <c r="N621" s="800"/>
      <c r="O621" s="800"/>
      <c r="P621" s="800"/>
      <c r="Q621" s="800"/>
      <c r="R621" s="800"/>
      <c r="S621" s="800"/>
      <c r="T621" s="800"/>
      <c r="U621" s="800"/>
      <c r="V621" s="800"/>
      <c r="W621" s="800"/>
      <c r="X621" s="800"/>
      <c r="Y621" s="800"/>
      <c r="Z621" s="800"/>
      <c r="AA621" s="800"/>
      <c r="AB621" s="800"/>
      <c r="AC621" s="800"/>
      <c r="AD621" s="800"/>
      <c r="AE621" s="800"/>
      <c r="AF621" s="800"/>
      <c r="AG621" s="800"/>
      <c r="AH621" s="800"/>
      <c r="AI621" s="800"/>
      <c r="AJ621" s="800"/>
      <c r="AK621" s="800"/>
      <c r="AL621" s="800"/>
      <c r="AM621" s="800"/>
      <c r="AN621" s="800"/>
      <c r="AO621" s="800"/>
      <c r="AP621" s="800"/>
      <c r="AQ621" s="800"/>
      <c r="AR621" s="800"/>
      <c r="AS621" s="800"/>
      <c r="AT621" s="800"/>
      <c r="AU621" s="800"/>
      <c r="AV621" s="800"/>
      <c r="AW621" s="800"/>
      <c r="AX621" s="800"/>
      <c r="AY621" s="800"/>
      <c r="AZ621" s="800"/>
      <c r="BA621" s="800"/>
      <c r="BB621" s="800"/>
      <c r="BC621" s="800"/>
      <c r="BD621" s="800"/>
      <c r="BE621" s="800"/>
      <c r="BF621" s="800"/>
      <c r="BG621" s="800"/>
      <c r="BH621" s="800"/>
      <c r="BI621" s="801"/>
    </row>
    <row r="622" spans="1:61" ht="27" customHeight="1" x14ac:dyDescent="0.3">
      <c r="A622" s="802" t="s">
        <v>160</v>
      </c>
      <c r="B622" s="802"/>
      <c r="C622" s="802"/>
      <c r="D622" s="802"/>
      <c r="E622" s="802"/>
      <c r="F622" s="802" t="s">
        <v>457</v>
      </c>
      <c r="G622" s="802"/>
      <c r="H622" s="802"/>
      <c r="I622" s="802"/>
      <c r="J622" s="802"/>
      <c r="K622" s="802"/>
      <c r="L622" s="802"/>
      <c r="M622" s="802"/>
      <c r="N622" s="802"/>
      <c r="O622" s="802"/>
      <c r="P622" s="802"/>
      <c r="Q622" s="802"/>
      <c r="R622" s="802"/>
      <c r="S622" s="802"/>
      <c r="T622" s="802"/>
      <c r="U622" s="802"/>
      <c r="V622" s="802"/>
      <c r="W622" s="802"/>
      <c r="X622" s="802"/>
      <c r="Y622" s="802"/>
      <c r="Z622" s="802"/>
      <c r="AA622" s="802"/>
      <c r="AB622" s="802"/>
      <c r="AC622" s="802"/>
      <c r="AD622" s="802"/>
      <c r="AE622" s="802"/>
      <c r="AF622" s="802"/>
      <c r="AG622" s="802"/>
      <c r="AH622" s="802"/>
      <c r="AI622" s="802"/>
      <c r="AJ622" s="802"/>
      <c r="AK622" s="802"/>
      <c r="AL622" s="802"/>
      <c r="AM622" s="802"/>
      <c r="AN622" s="802"/>
      <c r="AO622" s="802"/>
      <c r="AP622" s="802"/>
      <c r="AQ622" s="802"/>
      <c r="AR622" s="802"/>
      <c r="AS622" s="802"/>
      <c r="AT622" s="802"/>
      <c r="AU622" s="802"/>
      <c r="AV622" s="802"/>
      <c r="AW622" s="802"/>
      <c r="AX622" s="802"/>
      <c r="AY622" s="802" t="s">
        <v>458</v>
      </c>
      <c r="AZ622" s="802"/>
      <c r="BA622" s="802"/>
      <c r="BB622" s="802"/>
      <c r="BC622" s="802"/>
      <c r="BD622" s="802"/>
      <c r="BE622" s="802"/>
      <c r="BF622" s="802"/>
      <c r="BG622" s="802"/>
      <c r="BH622" s="802"/>
      <c r="BI622" s="802"/>
    </row>
    <row r="623" spans="1:61" s="1" customFormat="1" ht="25.5" customHeight="1" x14ac:dyDescent="0.3">
      <c r="A623" s="191">
        <v>1</v>
      </c>
      <c r="B623" s="177"/>
      <c r="C623" s="177"/>
      <c r="D623" s="177"/>
      <c r="E623" s="177"/>
      <c r="F623" s="185" t="s">
        <v>526</v>
      </c>
      <c r="G623" s="186"/>
      <c r="H623" s="186"/>
      <c r="I623" s="186"/>
      <c r="J623" s="186"/>
      <c r="K623" s="186"/>
      <c r="L623" s="186"/>
      <c r="M623" s="186"/>
      <c r="N623" s="186"/>
      <c r="O623" s="186"/>
      <c r="P623" s="186"/>
      <c r="Q623" s="186"/>
      <c r="R623" s="186"/>
      <c r="S623" s="186"/>
      <c r="T623" s="186"/>
      <c r="U623" s="186"/>
      <c r="V623" s="186"/>
      <c r="W623" s="186"/>
      <c r="X623" s="186"/>
      <c r="Y623" s="186"/>
      <c r="Z623" s="186"/>
      <c r="AA623" s="186"/>
      <c r="AB623" s="186"/>
      <c r="AC623" s="186"/>
      <c r="AD623" s="186"/>
      <c r="AE623" s="186"/>
      <c r="AF623" s="186"/>
      <c r="AG623" s="186"/>
      <c r="AH623" s="186"/>
      <c r="AI623" s="186"/>
      <c r="AJ623" s="186"/>
      <c r="AK623" s="186"/>
      <c r="AL623" s="186"/>
      <c r="AM623" s="186"/>
      <c r="AN623" s="186"/>
      <c r="AO623" s="186"/>
      <c r="AP623" s="186"/>
      <c r="AQ623" s="186"/>
      <c r="AR623" s="186"/>
      <c r="AS623" s="186"/>
      <c r="AT623" s="186"/>
      <c r="AU623" s="186"/>
      <c r="AV623" s="186"/>
      <c r="AW623" s="186"/>
      <c r="AX623" s="186"/>
      <c r="AY623" s="186"/>
      <c r="AZ623" s="186"/>
      <c r="BA623" s="186"/>
      <c r="BB623" s="186"/>
      <c r="BC623" s="186"/>
      <c r="BD623" s="186"/>
      <c r="BE623" s="186"/>
      <c r="BF623" s="186"/>
      <c r="BG623" s="186"/>
      <c r="BH623" s="186"/>
      <c r="BI623" s="187"/>
    </row>
    <row r="624" spans="1:61" ht="104.4" customHeight="1" x14ac:dyDescent="0.3">
      <c r="A624" s="184"/>
      <c r="B624" s="181"/>
      <c r="C624" s="181"/>
      <c r="D624" s="181"/>
      <c r="E624" s="181"/>
      <c r="F624" s="882" t="s">
        <v>527</v>
      </c>
      <c r="G624" s="882"/>
      <c r="H624" s="882"/>
      <c r="I624" s="882"/>
      <c r="J624" s="882"/>
      <c r="K624" s="882"/>
      <c r="L624" s="882"/>
      <c r="M624" s="882"/>
      <c r="N624" s="882"/>
      <c r="O624" s="882"/>
      <c r="P624" s="882"/>
      <c r="Q624" s="882"/>
      <c r="R624" s="882"/>
      <c r="S624" s="882"/>
      <c r="T624" s="882"/>
      <c r="U624" s="882"/>
      <c r="V624" s="882"/>
      <c r="W624" s="882"/>
      <c r="X624" s="882"/>
      <c r="Y624" s="882"/>
      <c r="Z624" s="882"/>
      <c r="AA624" s="882"/>
      <c r="AB624" s="882"/>
      <c r="AC624" s="882"/>
      <c r="AD624" s="882"/>
      <c r="AE624" s="882"/>
      <c r="AF624" s="882"/>
      <c r="AG624" s="882"/>
      <c r="AH624" s="882"/>
      <c r="AI624" s="882"/>
      <c r="AJ624" s="882"/>
      <c r="AK624" s="882"/>
      <c r="AL624" s="882"/>
      <c r="AM624" s="882"/>
      <c r="AN624" s="882"/>
      <c r="AO624" s="882"/>
      <c r="AP624" s="882"/>
      <c r="AQ624" s="882"/>
      <c r="AR624" s="882"/>
      <c r="AS624" s="882"/>
      <c r="AT624" s="882"/>
      <c r="AU624" s="882"/>
      <c r="AV624" s="882"/>
      <c r="AW624" s="882"/>
      <c r="AX624" s="882"/>
      <c r="AY624" s="916"/>
      <c r="AZ624" s="916"/>
      <c r="BA624" s="916"/>
      <c r="BB624" s="916"/>
      <c r="BC624" s="916"/>
      <c r="BD624" s="916"/>
      <c r="BE624" s="916"/>
      <c r="BF624" s="916"/>
      <c r="BG624" s="916"/>
      <c r="BH624" s="916"/>
      <c r="BI624" s="916"/>
    </row>
    <row r="625" spans="1:62" s="1" customFormat="1" ht="24.6" customHeight="1" x14ac:dyDescent="0.3">
      <c r="A625" s="191">
        <v>2</v>
      </c>
      <c r="B625" s="177"/>
      <c r="C625" s="177"/>
      <c r="D625" s="177"/>
      <c r="E625" s="178"/>
      <c r="F625" s="185" t="s">
        <v>528</v>
      </c>
      <c r="G625" s="186"/>
      <c r="H625" s="186"/>
      <c r="I625" s="186"/>
      <c r="J625" s="186"/>
      <c r="K625" s="186"/>
      <c r="L625" s="186"/>
      <c r="M625" s="186"/>
      <c r="N625" s="186"/>
      <c r="O625" s="186"/>
      <c r="P625" s="186"/>
      <c r="Q625" s="186"/>
      <c r="R625" s="186"/>
      <c r="S625" s="186"/>
      <c r="T625" s="186"/>
      <c r="U625" s="186"/>
      <c r="V625" s="186"/>
      <c r="W625" s="186"/>
      <c r="X625" s="186"/>
      <c r="Y625" s="186"/>
      <c r="Z625" s="186"/>
      <c r="AA625" s="186"/>
      <c r="AB625" s="186"/>
      <c r="AC625" s="186"/>
      <c r="AD625" s="186"/>
      <c r="AE625" s="186"/>
      <c r="AF625" s="186"/>
      <c r="AG625" s="186"/>
      <c r="AH625" s="186"/>
      <c r="AI625" s="186"/>
      <c r="AJ625" s="186"/>
      <c r="AK625" s="186"/>
      <c r="AL625" s="186"/>
      <c r="AM625" s="186"/>
      <c r="AN625" s="186"/>
      <c r="AO625" s="186"/>
      <c r="AP625" s="186"/>
      <c r="AQ625" s="186"/>
      <c r="AR625" s="186"/>
      <c r="AS625" s="186"/>
      <c r="AT625" s="186"/>
      <c r="AU625" s="186"/>
      <c r="AV625" s="186"/>
      <c r="AW625" s="186"/>
      <c r="AX625" s="186"/>
      <c r="AY625" s="186"/>
      <c r="AZ625" s="186"/>
      <c r="BA625" s="186"/>
      <c r="BB625" s="186"/>
      <c r="BC625" s="186"/>
      <c r="BD625" s="186"/>
      <c r="BE625" s="186"/>
      <c r="BF625" s="186"/>
      <c r="BG625" s="186"/>
      <c r="BH625" s="186"/>
      <c r="BI625" s="187"/>
    </row>
    <row r="626" spans="1:62" s="51" customFormat="1" ht="87.6" customHeight="1" x14ac:dyDescent="0.3">
      <c r="A626" s="183"/>
      <c r="B626" s="179"/>
      <c r="C626" s="179"/>
      <c r="D626" s="179"/>
      <c r="E626" s="180"/>
      <c r="F626" s="792" t="s">
        <v>540</v>
      </c>
      <c r="G626" s="250"/>
      <c r="H626" s="250"/>
      <c r="I626" s="250"/>
      <c r="J626" s="250"/>
      <c r="K626" s="250"/>
      <c r="L626" s="250"/>
      <c r="M626" s="250"/>
      <c r="N626" s="250"/>
      <c r="O626" s="250"/>
      <c r="P626" s="250"/>
      <c r="Q626" s="250"/>
      <c r="R626" s="250"/>
      <c r="S626" s="250"/>
      <c r="T626" s="250"/>
      <c r="U626" s="250"/>
      <c r="V626" s="250"/>
      <c r="W626" s="250"/>
      <c r="X626" s="250"/>
      <c r="Y626" s="250"/>
      <c r="Z626" s="250"/>
      <c r="AA626" s="250"/>
      <c r="AB626" s="250"/>
      <c r="AC626" s="250"/>
      <c r="AD626" s="250"/>
      <c r="AE626" s="250"/>
      <c r="AF626" s="250"/>
      <c r="AG626" s="250"/>
      <c r="AH626" s="250"/>
      <c r="AI626" s="250"/>
      <c r="AJ626" s="250"/>
      <c r="AK626" s="250"/>
      <c r="AL626" s="250"/>
      <c r="AM626" s="250"/>
      <c r="AN626" s="250"/>
      <c r="AO626" s="250"/>
      <c r="AP626" s="250"/>
      <c r="AQ626" s="250"/>
      <c r="AR626" s="250"/>
      <c r="AS626" s="250"/>
      <c r="AT626" s="250"/>
      <c r="AU626" s="250"/>
      <c r="AV626" s="250"/>
      <c r="AW626" s="250"/>
      <c r="AX626" s="251"/>
      <c r="AY626" s="916"/>
      <c r="AZ626" s="916"/>
      <c r="BA626" s="916"/>
      <c r="BB626" s="916"/>
      <c r="BC626" s="916"/>
      <c r="BD626" s="916"/>
      <c r="BE626" s="916"/>
      <c r="BF626" s="916"/>
      <c r="BG626" s="916"/>
      <c r="BH626" s="916"/>
      <c r="BI626" s="916"/>
    </row>
    <row r="627" spans="1:62" s="1" customFormat="1" ht="24" customHeight="1" x14ac:dyDescent="0.3">
      <c r="A627" s="168">
        <v>3</v>
      </c>
      <c r="B627" s="177">
        <v>3</v>
      </c>
      <c r="C627" s="177"/>
      <c r="D627" s="177"/>
      <c r="E627" s="178"/>
      <c r="F627" s="185" t="s">
        <v>529</v>
      </c>
      <c r="G627" s="186"/>
      <c r="H627" s="186"/>
      <c r="I627" s="186"/>
      <c r="J627" s="186"/>
      <c r="K627" s="186"/>
      <c r="L627" s="186"/>
      <c r="M627" s="186"/>
      <c r="N627" s="186"/>
      <c r="O627" s="186"/>
      <c r="P627" s="186"/>
      <c r="Q627" s="186"/>
      <c r="R627" s="186"/>
      <c r="S627" s="186"/>
      <c r="T627" s="186"/>
      <c r="U627" s="186"/>
      <c r="V627" s="186"/>
      <c r="W627" s="186"/>
      <c r="X627" s="186"/>
      <c r="Y627" s="186"/>
      <c r="Z627" s="186"/>
      <c r="AA627" s="186"/>
      <c r="AB627" s="186"/>
      <c r="AC627" s="186"/>
      <c r="AD627" s="186"/>
      <c r="AE627" s="186"/>
      <c r="AF627" s="186"/>
      <c r="AG627" s="186"/>
      <c r="AH627" s="186"/>
      <c r="AI627" s="186"/>
      <c r="AJ627" s="186"/>
      <c r="AK627" s="186"/>
      <c r="AL627" s="186"/>
      <c r="AM627" s="186"/>
      <c r="AN627" s="186"/>
      <c r="AO627" s="186"/>
      <c r="AP627" s="186"/>
      <c r="AQ627" s="186"/>
      <c r="AR627" s="186"/>
      <c r="AS627" s="186"/>
      <c r="AT627" s="186"/>
      <c r="AU627" s="186"/>
      <c r="AV627" s="186"/>
      <c r="AW627" s="186"/>
      <c r="AX627" s="186"/>
      <c r="AY627" s="186"/>
      <c r="AZ627" s="186"/>
      <c r="BA627" s="186"/>
      <c r="BB627" s="186"/>
      <c r="BC627" s="186"/>
      <c r="BD627" s="186"/>
      <c r="BE627" s="186"/>
      <c r="BF627" s="186"/>
      <c r="BG627" s="186"/>
      <c r="BH627" s="186"/>
      <c r="BI627" s="187"/>
    </row>
    <row r="628" spans="1:62" ht="32.4" customHeight="1" x14ac:dyDescent="0.3">
      <c r="A628" s="169"/>
      <c r="B628" s="908"/>
      <c r="C628" s="908"/>
      <c r="D628" s="908"/>
      <c r="E628" s="180"/>
      <c r="F628" s="792" t="s">
        <v>530</v>
      </c>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7"/>
      <c r="AT628" s="247"/>
      <c r="AU628" s="247"/>
      <c r="AV628" s="247"/>
      <c r="AW628" s="247"/>
      <c r="AX628" s="248"/>
      <c r="AY628" s="793"/>
      <c r="AZ628" s="793"/>
      <c r="BA628" s="793"/>
      <c r="BB628" s="793"/>
      <c r="BC628" s="793"/>
      <c r="BD628" s="793"/>
      <c r="BE628" s="793"/>
      <c r="BF628" s="793"/>
      <c r="BG628" s="793"/>
      <c r="BH628" s="793"/>
      <c r="BI628" s="793"/>
    </row>
    <row r="629" spans="1:62" ht="19.2" customHeight="1" x14ac:dyDescent="0.3">
      <c r="A629" s="170"/>
      <c r="B629" s="908"/>
      <c r="C629" s="908"/>
      <c r="D629" s="908"/>
      <c r="E629" s="180"/>
      <c r="F629" s="917" t="s">
        <v>531</v>
      </c>
      <c r="G629" s="910"/>
      <c r="H629" s="910"/>
      <c r="I629" s="910"/>
      <c r="J629" s="910"/>
      <c r="K629" s="910"/>
      <c r="L629" s="910"/>
      <c r="M629" s="910"/>
      <c r="N629" s="910"/>
      <c r="O629" s="910"/>
      <c r="P629" s="910"/>
      <c r="Q629" s="910"/>
      <c r="R629" s="910"/>
      <c r="S629" s="910"/>
      <c r="T629" s="910"/>
      <c r="U629" s="910"/>
      <c r="V629" s="910"/>
      <c r="W629" s="910"/>
      <c r="X629" s="910"/>
      <c r="Y629" s="910"/>
      <c r="Z629" s="910"/>
      <c r="AA629" s="910"/>
      <c r="AB629" s="910"/>
      <c r="AC629" s="910"/>
      <c r="AD629" s="910"/>
      <c r="AE629" s="910"/>
      <c r="AF629" s="910"/>
      <c r="AG629" s="910"/>
      <c r="AH629" s="910"/>
      <c r="AI629" s="910"/>
      <c r="AJ629" s="910"/>
      <c r="AK629" s="910"/>
      <c r="AL629" s="910"/>
      <c r="AM629" s="910"/>
      <c r="AN629" s="910"/>
      <c r="AO629" s="910"/>
      <c r="AP629" s="910"/>
      <c r="AQ629" s="910"/>
      <c r="AR629" s="910"/>
      <c r="AS629" s="910"/>
      <c r="AT629" s="910"/>
      <c r="AU629" s="910"/>
      <c r="AV629" s="910"/>
      <c r="AW629" s="910"/>
      <c r="AX629" s="911"/>
      <c r="AY629" s="913"/>
      <c r="AZ629" s="914"/>
      <c r="BA629" s="914"/>
      <c r="BB629" s="914"/>
      <c r="BC629" s="914"/>
      <c r="BD629" s="914"/>
      <c r="BE629" s="914"/>
      <c r="BF629" s="914"/>
      <c r="BG629" s="914"/>
      <c r="BH629" s="914"/>
      <c r="BI629" s="915"/>
    </row>
    <row r="630" spans="1:62" ht="17.399999999999999" customHeight="1" x14ac:dyDescent="0.3">
      <c r="A630" s="170"/>
      <c r="B630" s="908"/>
      <c r="C630" s="908"/>
      <c r="D630" s="908"/>
      <c r="E630" s="180"/>
      <c r="F630" s="909" t="s">
        <v>532</v>
      </c>
      <c r="G630" s="910"/>
      <c r="H630" s="910"/>
      <c r="I630" s="910"/>
      <c r="J630" s="910"/>
      <c r="K630" s="910"/>
      <c r="L630" s="910"/>
      <c r="M630" s="910"/>
      <c r="N630" s="910"/>
      <c r="O630" s="910"/>
      <c r="P630" s="910"/>
      <c r="Q630" s="910"/>
      <c r="R630" s="910"/>
      <c r="S630" s="910"/>
      <c r="T630" s="910"/>
      <c r="U630" s="910"/>
      <c r="V630" s="910"/>
      <c r="W630" s="910"/>
      <c r="X630" s="910"/>
      <c r="Y630" s="910"/>
      <c r="Z630" s="910"/>
      <c r="AA630" s="910"/>
      <c r="AB630" s="910"/>
      <c r="AC630" s="910"/>
      <c r="AD630" s="910"/>
      <c r="AE630" s="910"/>
      <c r="AF630" s="910"/>
      <c r="AG630" s="910"/>
      <c r="AH630" s="910"/>
      <c r="AI630" s="910"/>
      <c r="AJ630" s="910"/>
      <c r="AK630" s="910"/>
      <c r="AL630" s="910"/>
      <c r="AM630" s="910"/>
      <c r="AN630" s="910"/>
      <c r="AO630" s="910"/>
      <c r="AP630" s="910"/>
      <c r="AQ630" s="910"/>
      <c r="AR630" s="910"/>
      <c r="AS630" s="910"/>
      <c r="AT630" s="910"/>
      <c r="AU630" s="910"/>
      <c r="AV630" s="910"/>
      <c r="AW630" s="910"/>
      <c r="AX630" s="911"/>
      <c r="AY630" s="913"/>
      <c r="AZ630" s="914"/>
      <c r="BA630" s="914"/>
      <c r="BB630" s="914"/>
      <c r="BC630" s="914"/>
      <c r="BD630" s="914"/>
      <c r="BE630" s="914"/>
      <c r="BF630" s="914"/>
      <c r="BG630" s="914"/>
      <c r="BH630" s="914"/>
      <c r="BI630" s="915"/>
    </row>
    <row r="631" spans="1:62" ht="16.8" customHeight="1" x14ac:dyDescent="0.3">
      <c r="A631" s="170"/>
      <c r="B631" s="181"/>
      <c r="C631" s="181"/>
      <c r="D631" s="181"/>
      <c r="E631" s="182"/>
      <c r="F631" s="917" t="s">
        <v>533</v>
      </c>
      <c r="G631" s="910"/>
      <c r="H631" s="910"/>
      <c r="I631" s="910"/>
      <c r="J631" s="910"/>
      <c r="K631" s="910"/>
      <c r="L631" s="910"/>
      <c r="M631" s="910"/>
      <c r="N631" s="910"/>
      <c r="O631" s="910"/>
      <c r="P631" s="910"/>
      <c r="Q631" s="910"/>
      <c r="R631" s="910"/>
      <c r="S631" s="910"/>
      <c r="T631" s="910"/>
      <c r="U631" s="910"/>
      <c r="V631" s="910"/>
      <c r="W631" s="910"/>
      <c r="X631" s="910"/>
      <c r="Y631" s="910"/>
      <c r="Z631" s="910"/>
      <c r="AA631" s="910"/>
      <c r="AB631" s="910"/>
      <c r="AC631" s="910"/>
      <c r="AD631" s="910"/>
      <c r="AE631" s="910"/>
      <c r="AF631" s="910"/>
      <c r="AG631" s="910"/>
      <c r="AH631" s="910"/>
      <c r="AI631" s="910"/>
      <c r="AJ631" s="910"/>
      <c r="AK631" s="910"/>
      <c r="AL631" s="910"/>
      <c r="AM631" s="910"/>
      <c r="AN631" s="910"/>
      <c r="AO631" s="910"/>
      <c r="AP631" s="910"/>
      <c r="AQ631" s="910"/>
      <c r="AR631" s="910"/>
      <c r="AS631" s="910"/>
      <c r="AT631" s="910"/>
      <c r="AU631" s="910"/>
      <c r="AV631" s="910"/>
      <c r="AW631" s="910"/>
      <c r="AX631" s="911"/>
      <c r="AY631" s="912"/>
      <c r="AZ631" s="899"/>
      <c r="BA631" s="899"/>
      <c r="BB631" s="899"/>
      <c r="BC631" s="899"/>
      <c r="BD631" s="899"/>
      <c r="BE631" s="899"/>
      <c r="BF631" s="899"/>
      <c r="BG631" s="899"/>
      <c r="BH631" s="899"/>
      <c r="BI631" s="900"/>
    </row>
    <row r="632" spans="1:62" s="1" customFormat="1" ht="21" customHeight="1" x14ac:dyDescent="0.3">
      <c r="A632" s="191">
        <v>4</v>
      </c>
      <c r="B632" s="177"/>
      <c r="C632" s="177"/>
      <c r="D632" s="177"/>
      <c r="E632" s="178"/>
      <c r="F632" s="185" t="s">
        <v>534</v>
      </c>
      <c r="G632" s="186"/>
      <c r="H632" s="186"/>
      <c r="I632" s="186"/>
      <c r="J632" s="186"/>
      <c r="K632" s="186"/>
      <c r="L632" s="186"/>
      <c r="M632" s="186"/>
      <c r="N632" s="186"/>
      <c r="O632" s="186"/>
      <c r="P632" s="186"/>
      <c r="Q632" s="186"/>
      <c r="R632" s="186"/>
      <c r="S632" s="186"/>
      <c r="T632" s="186"/>
      <c r="U632" s="186"/>
      <c r="V632" s="186"/>
      <c r="W632" s="186"/>
      <c r="X632" s="186"/>
      <c r="Y632" s="186"/>
      <c r="Z632" s="186"/>
      <c r="AA632" s="186"/>
      <c r="AB632" s="186"/>
      <c r="AC632" s="186"/>
      <c r="AD632" s="186"/>
      <c r="AE632" s="186"/>
      <c r="AF632" s="186"/>
      <c r="AG632" s="186"/>
      <c r="AH632" s="186"/>
      <c r="AI632" s="186"/>
      <c r="AJ632" s="186"/>
      <c r="AK632" s="186"/>
      <c r="AL632" s="186"/>
      <c r="AM632" s="186"/>
      <c r="AN632" s="186"/>
      <c r="AO632" s="186"/>
      <c r="AP632" s="186"/>
      <c r="AQ632" s="186"/>
      <c r="AR632" s="186"/>
      <c r="AS632" s="186"/>
      <c r="AT632" s="186"/>
      <c r="AU632" s="186"/>
      <c r="AV632" s="186"/>
      <c r="AW632" s="186"/>
      <c r="AX632" s="186"/>
      <c r="AY632" s="186"/>
      <c r="AZ632" s="186"/>
      <c r="BA632" s="186"/>
      <c r="BB632" s="186"/>
      <c r="BC632" s="186"/>
      <c r="BD632" s="186"/>
      <c r="BE632" s="186"/>
      <c r="BF632" s="186"/>
      <c r="BG632" s="186"/>
      <c r="BH632" s="186"/>
      <c r="BI632" s="187"/>
      <c r="BJ632" s="63"/>
    </row>
    <row r="633" spans="1:62" ht="83.4" customHeight="1" x14ac:dyDescent="0.3">
      <c r="A633" s="183"/>
      <c r="B633" s="179"/>
      <c r="C633" s="179"/>
      <c r="D633" s="179"/>
      <c r="E633" s="180"/>
      <c r="F633" s="792" t="s">
        <v>539</v>
      </c>
      <c r="G633" s="247"/>
      <c r="H633" s="247"/>
      <c r="I633" s="247"/>
      <c r="J633" s="247"/>
      <c r="K633" s="247"/>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7"/>
      <c r="AT633" s="247"/>
      <c r="AU633" s="247"/>
      <c r="AV633" s="247"/>
      <c r="AW633" s="247"/>
      <c r="AX633" s="248"/>
      <c r="AY633" s="916"/>
      <c r="AZ633" s="916"/>
      <c r="BA633" s="916"/>
      <c r="BB633" s="916"/>
      <c r="BC633" s="916"/>
      <c r="BD633" s="916"/>
      <c r="BE633" s="916"/>
      <c r="BF633" s="916"/>
      <c r="BG633" s="916"/>
      <c r="BH633" s="916"/>
      <c r="BI633" s="916"/>
    </row>
    <row r="634" spans="1:62" ht="31.2" customHeight="1" x14ac:dyDescent="0.3">
      <c r="A634" s="191">
        <v>5</v>
      </c>
      <c r="B634" s="177"/>
      <c r="C634" s="177"/>
      <c r="D634" s="177"/>
      <c r="E634" s="178"/>
      <c r="F634" s="918" t="s">
        <v>535</v>
      </c>
      <c r="G634" s="919"/>
      <c r="H634" s="919"/>
      <c r="I634" s="919"/>
      <c r="J634" s="919"/>
      <c r="K634" s="919"/>
      <c r="L634" s="919"/>
      <c r="M634" s="919"/>
      <c r="N634" s="919"/>
      <c r="O634" s="919"/>
      <c r="P634" s="919"/>
      <c r="Q634" s="919"/>
      <c r="R634" s="919"/>
      <c r="S634" s="919"/>
      <c r="T634" s="919"/>
      <c r="U634" s="919"/>
      <c r="V634" s="919"/>
      <c r="W634" s="919"/>
      <c r="X634" s="919"/>
      <c r="Y634" s="919"/>
      <c r="Z634" s="919"/>
      <c r="AA634" s="919"/>
      <c r="AB634" s="919"/>
      <c r="AC634" s="919"/>
      <c r="AD634" s="919"/>
      <c r="AE634" s="919"/>
      <c r="AF634" s="919"/>
      <c r="AG634" s="919"/>
      <c r="AH634" s="919"/>
      <c r="AI634" s="919"/>
      <c r="AJ634" s="919"/>
      <c r="AK634" s="919"/>
      <c r="AL634" s="919"/>
      <c r="AM634" s="919"/>
      <c r="AN634" s="919"/>
      <c r="AO634" s="919"/>
      <c r="AP634" s="919"/>
      <c r="AQ634" s="919"/>
      <c r="AR634" s="919"/>
      <c r="AS634" s="919"/>
      <c r="AT634" s="919"/>
      <c r="AU634" s="919"/>
      <c r="AV634" s="919"/>
      <c r="AW634" s="919"/>
      <c r="AX634" s="919"/>
      <c r="AY634" s="919"/>
      <c r="AZ634" s="919"/>
      <c r="BA634" s="919"/>
      <c r="BB634" s="919"/>
      <c r="BC634" s="919"/>
      <c r="BD634" s="919"/>
      <c r="BE634" s="919"/>
      <c r="BF634" s="919"/>
      <c r="BG634" s="919"/>
      <c r="BH634" s="919"/>
      <c r="BI634" s="920"/>
    </row>
    <row r="635" spans="1:62" ht="160.19999999999999" customHeight="1" x14ac:dyDescent="0.3">
      <c r="A635" s="183"/>
      <c r="B635" s="179"/>
      <c r="C635" s="179"/>
      <c r="D635" s="179"/>
      <c r="E635" s="180"/>
      <c r="F635" s="192" t="s">
        <v>536</v>
      </c>
      <c r="G635" s="193"/>
      <c r="H635" s="193"/>
      <c r="I635" s="193"/>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3"/>
      <c r="AU635" s="193"/>
      <c r="AV635" s="193"/>
      <c r="AW635" s="193"/>
      <c r="AX635" s="194"/>
      <c r="AY635" s="933"/>
      <c r="AZ635" s="934"/>
      <c r="BA635" s="934"/>
      <c r="BB635" s="934"/>
      <c r="BC635" s="934"/>
      <c r="BD635" s="934"/>
      <c r="BE635" s="934"/>
      <c r="BF635" s="934"/>
      <c r="BG635" s="934"/>
      <c r="BH635" s="934"/>
      <c r="BI635" s="935"/>
    </row>
    <row r="636" spans="1:62" s="1" customFormat="1" ht="28.2" customHeight="1" x14ac:dyDescent="0.3">
      <c r="A636" s="168">
        <v>6</v>
      </c>
      <c r="B636" s="177">
        <v>6</v>
      </c>
      <c r="C636" s="177"/>
      <c r="D636" s="177"/>
      <c r="E636" s="178"/>
      <c r="F636" s="918" t="s">
        <v>537</v>
      </c>
      <c r="G636" s="919"/>
      <c r="H636" s="919"/>
      <c r="I636" s="919"/>
      <c r="J636" s="919"/>
      <c r="K636" s="919"/>
      <c r="L636" s="919"/>
      <c r="M636" s="919"/>
      <c r="N636" s="919"/>
      <c r="O636" s="919"/>
      <c r="P636" s="919"/>
      <c r="Q636" s="919"/>
      <c r="R636" s="919"/>
      <c r="S636" s="919"/>
      <c r="T636" s="919"/>
      <c r="U636" s="919"/>
      <c r="V636" s="919"/>
      <c r="W636" s="919"/>
      <c r="X636" s="919"/>
      <c r="Y636" s="919"/>
      <c r="Z636" s="919"/>
      <c r="AA636" s="919"/>
      <c r="AB636" s="919"/>
      <c r="AC636" s="919"/>
      <c r="AD636" s="919"/>
      <c r="AE636" s="919"/>
      <c r="AF636" s="919"/>
      <c r="AG636" s="919"/>
      <c r="AH636" s="919"/>
      <c r="AI636" s="919"/>
      <c r="AJ636" s="919"/>
      <c r="AK636" s="919"/>
      <c r="AL636" s="919"/>
      <c r="AM636" s="919"/>
      <c r="AN636" s="919"/>
      <c r="AO636" s="919"/>
      <c r="AP636" s="919"/>
      <c r="AQ636" s="919"/>
      <c r="AR636" s="919"/>
      <c r="AS636" s="919"/>
      <c r="AT636" s="919"/>
      <c r="AU636" s="919"/>
      <c r="AV636" s="919"/>
      <c r="AW636" s="919"/>
      <c r="AX636" s="919"/>
      <c r="AY636" s="919"/>
      <c r="AZ636" s="919"/>
      <c r="BA636" s="919"/>
      <c r="BB636" s="919"/>
      <c r="BC636" s="919"/>
      <c r="BD636" s="919"/>
      <c r="BE636" s="919"/>
      <c r="BF636" s="919"/>
      <c r="BG636" s="919"/>
      <c r="BH636" s="919"/>
      <c r="BI636" s="920"/>
      <c r="BJ636" s="63"/>
    </row>
    <row r="637" spans="1:62" s="1" customFormat="1" ht="80.400000000000006" customHeight="1" x14ac:dyDescent="0.3">
      <c r="A637" s="169"/>
      <c r="B637" s="179"/>
      <c r="C637" s="179"/>
      <c r="D637" s="179"/>
      <c r="E637" s="180"/>
      <c r="F637" s="921" t="s">
        <v>538</v>
      </c>
      <c r="G637" s="922"/>
      <c r="H637" s="922"/>
      <c r="I637" s="922"/>
      <c r="J637" s="922"/>
      <c r="K637" s="922"/>
      <c r="L637" s="922"/>
      <c r="M637" s="922"/>
      <c r="N637" s="922"/>
      <c r="O637" s="922"/>
      <c r="P637" s="922"/>
      <c r="Q637" s="922"/>
      <c r="R637" s="922"/>
      <c r="S637" s="922"/>
      <c r="T637" s="922"/>
      <c r="U637" s="922"/>
      <c r="V637" s="922"/>
      <c r="W637" s="922"/>
      <c r="X637" s="922"/>
      <c r="Y637" s="922"/>
      <c r="Z637" s="922"/>
      <c r="AA637" s="922"/>
      <c r="AB637" s="922"/>
      <c r="AC637" s="922"/>
      <c r="AD637" s="922"/>
      <c r="AE637" s="922"/>
      <c r="AF637" s="922"/>
      <c r="AG637" s="922"/>
      <c r="AH637" s="922"/>
      <c r="AI637" s="922"/>
      <c r="AJ637" s="922"/>
      <c r="AK637" s="922"/>
      <c r="AL637" s="922"/>
      <c r="AM637" s="922"/>
      <c r="AN637" s="922"/>
      <c r="AO637" s="922"/>
      <c r="AP637" s="922"/>
      <c r="AQ637" s="922"/>
      <c r="AR637" s="922"/>
      <c r="AS637" s="922"/>
      <c r="AT637" s="922"/>
      <c r="AU637" s="922"/>
      <c r="AV637" s="922"/>
      <c r="AW637" s="922"/>
      <c r="AX637" s="923"/>
      <c r="AY637" s="927"/>
      <c r="AZ637" s="928"/>
      <c r="BA637" s="928"/>
      <c r="BB637" s="928"/>
      <c r="BC637" s="928"/>
      <c r="BD637" s="928"/>
      <c r="BE637" s="928"/>
      <c r="BF637" s="928"/>
      <c r="BG637" s="928"/>
      <c r="BH637" s="928"/>
      <c r="BI637" s="929"/>
      <c r="BJ637" s="63"/>
    </row>
    <row r="638" spans="1:62" s="1" customFormat="1" ht="94.2" customHeight="1" x14ac:dyDescent="0.3">
      <c r="A638" s="169"/>
      <c r="B638" s="181"/>
      <c r="C638" s="181"/>
      <c r="D638" s="181"/>
      <c r="E638" s="182"/>
      <c r="F638" s="924"/>
      <c r="G638" s="925"/>
      <c r="H638" s="925"/>
      <c r="I638" s="925"/>
      <c r="J638" s="925"/>
      <c r="K638" s="925"/>
      <c r="L638" s="925"/>
      <c r="M638" s="925"/>
      <c r="N638" s="925"/>
      <c r="O638" s="925"/>
      <c r="P638" s="925"/>
      <c r="Q638" s="925"/>
      <c r="R638" s="925"/>
      <c r="S638" s="925"/>
      <c r="T638" s="925"/>
      <c r="U638" s="925"/>
      <c r="V638" s="925"/>
      <c r="W638" s="925"/>
      <c r="X638" s="925"/>
      <c r="Y638" s="925"/>
      <c r="Z638" s="925"/>
      <c r="AA638" s="925"/>
      <c r="AB638" s="925"/>
      <c r="AC638" s="925"/>
      <c r="AD638" s="925"/>
      <c r="AE638" s="925"/>
      <c r="AF638" s="925"/>
      <c r="AG638" s="925"/>
      <c r="AH638" s="925"/>
      <c r="AI638" s="925"/>
      <c r="AJ638" s="925"/>
      <c r="AK638" s="925"/>
      <c r="AL638" s="925"/>
      <c r="AM638" s="925"/>
      <c r="AN638" s="925"/>
      <c r="AO638" s="925"/>
      <c r="AP638" s="925"/>
      <c r="AQ638" s="925"/>
      <c r="AR638" s="925"/>
      <c r="AS638" s="925"/>
      <c r="AT638" s="925"/>
      <c r="AU638" s="925"/>
      <c r="AV638" s="925"/>
      <c r="AW638" s="925"/>
      <c r="AX638" s="926"/>
      <c r="AY638" s="930"/>
      <c r="AZ638" s="931"/>
      <c r="BA638" s="931"/>
      <c r="BB638" s="931"/>
      <c r="BC638" s="931"/>
      <c r="BD638" s="931"/>
      <c r="BE638" s="931"/>
      <c r="BF638" s="931"/>
      <c r="BG638" s="931"/>
      <c r="BH638" s="931"/>
      <c r="BI638" s="932"/>
      <c r="BJ638" s="63"/>
    </row>
    <row r="639" spans="1:62" s="1" customFormat="1" ht="28.2" customHeight="1" x14ac:dyDescent="0.3">
      <c r="A639" s="183">
        <v>7</v>
      </c>
      <c r="B639" s="179"/>
      <c r="C639" s="179"/>
      <c r="D639" s="179"/>
      <c r="E639" s="180"/>
      <c r="F639" s="185" t="s">
        <v>541</v>
      </c>
      <c r="G639" s="186"/>
      <c r="H639" s="186"/>
      <c r="I639" s="186"/>
      <c r="J639" s="186"/>
      <c r="K639" s="186"/>
      <c r="L639" s="186"/>
      <c r="M639" s="186"/>
      <c r="N639" s="186"/>
      <c r="O639" s="186"/>
      <c r="P639" s="186"/>
      <c r="Q639" s="186"/>
      <c r="R639" s="186"/>
      <c r="S639" s="186"/>
      <c r="T639" s="186"/>
      <c r="U639" s="186"/>
      <c r="V639" s="186"/>
      <c r="W639" s="186"/>
      <c r="X639" s="186"/>
      <c r="Y639" s="186"/>
      <c r="Z639" s="186"/>
      <c r="AA639" s="186"/>
      <c r="AB639" s="186"/>
      <c r="AC639" s="186"/>
      <c r="AD639" s="186"/>
      <c r="AE639" s="186"/>
      <c r="AF639" s="186"/>
      <c r="AG639" s="186"/>
      <c r="AH639" s="186"/>
      <c r="AI639" s="186"/>
      <c r="AJ639" s="186"/>
      <c r="AK639" s="186"/>
      <c r="AL639" s="186"/>
      <c r="AM639" s="186"/>
      <c r="AN639" s="186"/>
      <c r="AO639" s="186"/>
      <c r="AP639" s="186"/>
      <c r="AQ639" s="186"/>
      <c r="AR639" s="186"/>
      <c r="AS639" s="186"/>
      <c r="AT639" s="186"/>
      <c r="AU639" s="186"/>
      <c r="AV639" s="186"/>
      <c r="AW639" s="186"/>
      <c r="AX639" s="186"/>
      <c r="AY639" s="186"/>
      <c r="AZ639" s="186"/>
      <c r="BA639" s="186"/>
      <c r="BB639" s="186"/>
      <c r="BC639" s="186"/>
      <c r="BD639" s="186"/>
      <c r="BE639" s="186"/>
      <c r="BF639" s="186"/>
      <c r="BG639" s="186"/>
      <c r="BH639" s="186"/>
      <c r="BI639" s="187"/>
      <c r="BJ639" s="63"/>
    </row>
    <row r="640" spans="1:62" ht="64.8" customHeight="1" x14ac:dyDescent="0.3">
      <c r="A640" s="184"/>
      <c r="B640" s="181"/>
      <c r="C640" s="181"/>
      <c r="D640" s="181"/>
      <c r="E640" s="182"/>
      <c r="F640" s="792" t="s">
        <v>542</v>
      </c>
      <c r="G640" s="247"/>
      <c r="H640" s="247"/>
      <c r="I640" s="247"/>
      <c r="J640" s="247"/>
      <c r="K640" s="247"/>
      <c r="L640" s="247"/>
      <c r="M640" s="247"/>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7"/>
      <c r="AL640" s="247"/>
      <c r="AM640" s="247"/>
      <c r="AN640" s="247"/>
      <c r="AO640" s="247"/>
      <c r="AP640" s="247"/>
      <c r="AQ640" s="247"/>
      <c r="AR640" s="247"/>
      <c r="AS640" s="247"/>
      <c r="AT640" s="247"/>
      <c r="AU640" s="247"/>
      <c r="AV640" s="247"/>
      <c r="AW640" s="247"/>
      <c r="AX640" s="248"/>
      <c r="AY640" s="916"/>
      <c r="AZ640" s="916"/>
      <c r="BA640" s="916"/>
      <c r="BB640" s="916"/>
      <c r="BC640" s="916"/>
      <c r="BD640" s="916"/>
      <c r="BE640" s="916"/>
      <c r="BF640" s="916"/>
      <c r="BG640" s="916"/>
      <c r="BH640" s="916"/>
      <c r="BI640" s="916"/>
    </row>
    <row r="641" spans="1:61" s="1" customFormat="1" ht="27.75" customHeight="1" x14ac:dyDescent="0.3">
      <c r="A641" s="794" t="s">
        <v>269</v>
      </c>
      <c r="B641" s="795"/>
      <c r="C641" s="795"/>
      <c r="D641" s="795"/>
      <c r="E641" s="795"/>
      <c r="F641" s="795"/>
      <c r="G641" s="795"/>
      <c r="H641" s="795"/>
      <c r="I641" s="795"/>
      <c r="J641" s="795"/>
      <c r="K641" s="795"/>
      <c r="L641" s="795"/>
      <c r="M641" s="795"/>
      <c r="N641" s="795"/>
      <c r="O641" s="795"/>
      <c r="P641" s="795"/>
      <c r="Q641" s="795"/>
      <c r="R641" s="795"/>
      <c r="S641" s="795"/>
      <c r="T641" s="795"/>
      <c r="U641" s="795"/>
      <c r="V641" s="795"/>
      <c r="W641" s="795"/>
      <c r="X641" s="795"/>
      <c r="Y641" s="795"/>
      <c r="Z641" s="795"/>
      <c r="AA641" s="795"/>
      <c r="AB641" s="795"/>
      <c r="AC641" s="795"/>
      <c r="AD641" s="795"/>
      <c r="AE641" s="795"/>
      <c r="AF641" s="795"/>
      <c r="AG641" s="795"/>
      <c r="AH641" s="795"/>
      <c r="AI641" s="795"/>
      <c r="AJ641" s="795"/>
      <c r="AK641" s="795"/>
      <c r="AL641" s="795"/>
      <c r="AM641" s="795"/>
      <c r="AN641" s="795"/>
      <c r="AO641" s="795"/>
      <c r="AP641" s="795"/>
      <c r="AQ641" s="795"/>
      <c r="AR641" s="795"/>
      <c r="AS641" s="795"/>
      <c r="AT641" s="795"/>
      <c r="AU641" s="795"/>
      <c r="AV641" s="795"/>
      <c r="AW641" s="795"/>
      <c r="AX641" s="795"/>
      <c r="AY641" s="796"/>
      <c r="AZ641" s="797"/>
      <c r="BA641" s="797"/>
      <c r="BB641" s="797"/>
      <c r="BC641" s="797"/>
      <c r="BD641" s="797"/>
      <c r="BE641" s="797"/>
      <c r="BF641" s="797"/>
      <c r="BG641" s="797"/>
      <c r="BH641" s="797"/>
      <c r="BI641" s="798"/>
    </row>
    <row r="642" spans="1:61" ht="15.75" customHeight="1" x14ac:dyDescent="0.3">
      <c r="A642" s="786" t="s">
        <v>221</v>
      </c>
      <c r="B642" s="786"/>
      <c r="C642" s="786"/>
      <c r="D642" s="786"/>
      <c r="E642" s="786"/>
      <c r="F642" s="786"/>
      <c r="G642" s="786"/>
      <c r="H642" s="786"/>
      <c r="I642" s="786"/>
      <c r="J642" s="786"/>
      <c r="K642" s="786"/>
      <c r="L642" s="786"/>
      <c r="M642" s="786"/>
      <c r="N642" s="786"/>
      <c r="O642" s="786"/>
      <c r="P642" s="786"/>
      <c r="Q642" s="786"/>
      <c r="R642" s="786"/>
      <c r="S642" s="786"/>
      <c r="T642" s="786"/>
      <c r="U642" s="786"/>
      <c r="V642" s="786"/>
      <c r="W642" s="786"/>
      <c r="X642" s="786"/>
      <c r="Y642" s="786"/>
      <c r="Z642" s="786"/>
      <c r="AA642" s="786"/>
      <c r="AB642" s="786"/>
      <c r="AC642" s="786"/>
      <c r="AD642" s="786"/>
      <c r="AE642" s="786"/>
      <c r="AF642" s="786"/>
      <c r="AG642" s="786"/>
      <c r="AH642" s="786"/>
      <c r="AI642" s="786"/>
      <c r="AJ642" s="786"/>
      <c r="AK642" s="786"/>
      <c r="AL642" s="786"/>
      <c r="AM642" s="786"/>
      <c r="AN642" s="786"/>
      <c r="AO642" s="786"/>
      <c r="AP642" s="786"/>
      <c r="AQ642" s="786"/>
      <c r="AR642" s="786"/>
      <c r="AS642" s="786"/>
      <c r="AT642" s="786"/>
      <c r="AU642" s="786"/>
      <c r="AV642" s="786"/>
      <c r="AW642" s="786"/>
      <c r="AX642" s="786"/>
      <c r="AY642" s="786"/>
      <c r="AZ642" s="786"/>
      <c r="BA642" s="786"/>
      <c r="BB642" s="786"/>
      <c r="BC642" s="786"/>
      <c r="BD642" s="786"/>
      <c r="BE642" s="786"/>
      <c r="BF642" s="786"/>
      <c r="BG642" s="786"/>
      <c r="BH642" s="786"/>
      <c r="BI642" s="786"/>
    </row>
    <row r="643" spans="1:61" ht="12.75" customHeight="1" x14ac:dyDescent="0.3">
      <c r="A643" s="787" t="s">
        <v>459</v>
      </c>
      <c r="B643" s="787"/>
      <c r="C643" s="787"/>
      <c r="D643" s="787"/>
      <c r="E643" s="787"/>
      <c r="F643" s="787"/>
      <c r="G643" s="787"/>
      <c r="H643" s="787"/>
      <c r="I643" s="787"/>
      <c r="J643" s="787"/>
      <c r="K643" s="787"/>
      <c r="L643" s="787"/>
      <c r="M643" s="787"/>
      <c r="N643" s="787"/>
      <c r="O643" s="787"/>
      <c r="P643" s="787"/>
      <c r="Q643" s="787"/>
      <c r="R643" s="787"/>
      <c r="S643" s="787"/>
      <c r="T643" s="787"/>
      <c r="U643" s="787"/>
      <c r="V643" s="787"/>
      <c r="W643" s="787"/>
      <c r="X643" s="787"/>
      <c r="Y643" s="787"/>
      <c r="Z643" s="787"/>
      <c r="AA643" s="787"/>
      <c r="AB643" s="787"/>
      <c r="AC643" s="787"/>
      <c r="AD643" s="787"/>
      <c r="AE643" s="787"/>
      <c r="AF643" s="787"/>
      <c r="AG643" s="787"/>
      <c r="AH643" s="787"/>
      <c r="AI643" s="787"/>
      <c r="AJ643" s="787"/>
      <c r="AK643" s="787"/>
      <c r="AL643" s="787"/>
      <c r="AM643" s="787"/>
      <c r="AN643" s="787"/>
      <c r="AO643" s="787"/>
      <c r="AP643" s="787"/>
      <c r="AQ643" s="787"/>
      <c r="AR643" s="787"/>
      <c r="AS643" s="787"/>
      <c r="AT643" s="787"/>
      <c r="AU643" s="787"/>
      <c r="AV643" s="787"/>
      <c r="AW643" s="787"/>
      <c r="AX643" s="787"/>
      <c r="AY643" s="787"/>
      <c r="AZ643" s="787"/>
      <c r="BA643" s="787"/>
      <c r="BB643" s="787"/>
      <c r="BC643" s="787"/>
      <c r="BD643" s="787"/>
      <c r="BE643" s="787"/>
      <c r="BF643" s="787"/>
      <c r="BG643" s="787"/>
      <c r="BH643" s="787"/>
      <c r="BI643" s="787"/>
    </row>
    <row r="644" spans="1:61" ht="6" customHeight="1" x14ac:dyDescent="0.3">
      <c r="A644" s="788"/>
      <c r="B644" s="788"/>
      <c r="C644" s="788"/>
      <c r="D644" s="788"/>
      <c r="E644" s="788"/>
      <c r="F644" s="788"/>
      <c r="G644" s="788"/>
      <c r="H644" s="788"/>
      <c r="I644" s="788"/>
      <c r="J644" s="788"/>
      <c r="K644" s="788"/>
      <c r="L644" s="788"/>
      <c r="M644" s="788"/>
      <c r="N644" s="788"/>
      <c r="O644" s="788"/>
      <c r="P644" s="788"/>
      <c r="Q644" s="788"/>
      <c r="R644" s="788"/>
      <c r="S644" s="788"/>
      <c r="T644" s="788"/>
      <c r="U644" s="788"/>
      <c r="V644" s="788"/>
      <c r="W644" s="788"/>
      <c r="X644" s="788"/>
      <c r="Y644" s="788"/>
      <c r="Z644" s="788"/>
      <c r="AA644" s="788"/>
      <c r="AB644" s="788"/>
      <c r="AC644" s="788"/>
      <c r="AD644" s="788"/>
      <c r="AE644" s="788"/>
      <c r="AF644" s="788"/>
      <c r="AG644" s="788"/>
      <c r="AH644" s="788"/>
      <c r="AI644" s="788"/>
      <c r="AJ644" s="788"/>
      <c r="AK644" s="788"/>
      <c r="AL644" s="788"/>
      <c r="AM644" s="788"/>
      <c r="AN644" s="788"/>
      <c r="AO644" s="788"/>
      <c r="AP644" s="788"/>
      <c r="AQ644" s="788"/>
      <c r="AR644" s="788"/>
      <c r="AS644" s="788"/>
      <c r="AT644" s="788"/>
      <c r="AU644" s="788"/>
      <c r="AV644" s="788"/>
      <c r="AW644" s="788"/>
      <c r="AX644" s="788"/>
      <c r="AY644" s="788"/>
      <c r="AZ644" s="788"/>
      <c r="BA644" s="788"/>
      <c r="BB644" s="788"/>
      <c r="BC644" s="788"/>
      <c r="BD644" s="788"/>
      <c r="BE644" s="788"/>
      <c r="BF644" s="788"/>
      <c r="BG644" s="788"/>
      <c r="BH644" s="788"/>
      <c r="BI644" s="788"/>
    </row>
    <row r="645" spans="1:61" x14ac:dyDescent="0.3">
      <c r="A645" s="789" t="s">
        <v>222</v>
      </c>
      <c r="B645" s="789"/>
      <c r="C645" s="789"/>
      <c r="D645" s="789"/>
      <c r="E645" s="789"/>
      <c r="F645" s="789"/>
      <c r="G645" s="789"/>
      <c r="H645" s="789"/>
      <c r="I645" s="789"/>
      <c r="J645" s="789"/>
      <c r="K645" s="789"/>
      <c r="L645" s="789"/>
      <c r="M645" s="789"/>
      <c r="N645" s="789"/>
      <c r="O645" s="789"/>
      <c r="P645" s="789"/>
      <c r="Q645" s="789"/>
      <c r="R645" s="789"/>
      <c r="S645" s="789"/>
      <c r="T645" s="789"/>
      <c r="U645" s="789"/>
      <c r="V645" s="789"/>
      <c r="W645" s="789"/>
      <c r="X645" s="789"/>
      <c r="Y645" s="789"/>
      <c r="Z645" s="789"/>
      <c r="AA645" s="789"/>
      <c r="AB645" s="789"/>
      <c r="AC645" s="789"/>
      <c r="AD645" s="789"/>
      <c r="AE645" s="789"/>
      <c r="AF645" s="789"/>
      <c r="AG645" s="789"/>
      <c r="AH645" s="789"/>
      <c r="AI645" s="789"/>
      <c r="AJ645" s="789"/>
      <c r="AK645" s="789"/>
      <c r="AL645" s="789"/>
      <c r="AM645" s="789"/>
      <c r="AN645" s="789"/>
      <c r="AO645" s="789"/>
      <c r="AP645" s="789"/>
      <c r="AQ645" s="789"/>
      <c r="AR645" s="789"/>
      <c r="AS645" s="789"/>
      <c r="AT645" s="789"/>
      <c r="AU645" s="789"/>
      <c r="AV645" s="789"/>
      <c r="AW645" s="789"/>
      <c r="AX645" s="789"/>
      <c r="AY645" s="789"/>
      <c r="AZ645" s="789"/>
      <c r="BA645" s="789"/>
      <c r="BB645" s="789"/>
      <c r="BC645" s="789"/>
      <c r="BD645" s="789"/>
      <c r="BE645" s="789"/>
      <c r="BF645" s="789"/>
      <c r="BG645" s="789"/>
      <c r="BH645" s="789"/>
      <c r="BI645" s="789"/>
    </row>
    <row r="646" spans="1:61" ht="10.5" customHeight="1" x14ac:dyDescent="0.3">
      <c r="A646" s="789"/>
      <c r="B646" s="789"/>
      <c r="C646" s="789"/>
      <c r="D646" s="789"/>
      <c r="E646" s="789"/>
      <c r="F646" s="789"/>
      <c r="G646" s="789"/>
      <c r="H646" s="789"/>
      <c r="I646" s="789"/>
      <c r="J646" s="789"/>
      <c r="K646" s="789"/>
      <c r="L646" s="789"/>
      <c r="M646" s="789"/>
      <c r="N646" s="789"/>
      <c r="O646" s="789"/>
      <c r="P646" s="789"/>
      <c r="Q646" s="789"/>
      <c r="R646" s="789"/>
      <c r="S646" s="789"/>
      <c r="T646" s="789"/>
      <c r="U646" s="789"/>
      <c r="V646" s="789"/>
      <c r="W646" s="789"/>
      <c r="X646" s="789"/>
      <c r="Y646" s="789"/>
      <c r="Z646" s="789"/>
      <c r="AA646" s="789"/>
      <c r="AB646" s="789"/>
      <c r="AC646" s="789"/>
      <c r="AD646" s="789"/>
      <c r="AE646" s="789"/>
      <c r="AF646" s="789"/>
      <c r="AG646" s="789"/>
      <c r="AH646" s="789"/>
      <c r="AI646" s="789"/>
      <c r="AJ646" s="789"/>
      <c r="AK646" s="789"/>
      <c r="AL646" s="789"/>
      <c r="AM646" s="789"/>
      <c r="AN646" s="789"/>
      <c r="AO646" s="789"/>
      <c r="AP646" s="789"/>
      <c r="AQ646" s="789"/>
      <c r="AR646" s="789"/>
      <c r="AS646" s="789"/>
      <c r="AT646" s="789"/>
      <c r="AU646" s="789"/>
      <c r="AV646" s="789"/>
      <c r="AW646" s="789"/>
      <c r="AX646" s="789"/>
      <c r="AY646" s="789"/>
      <c r="AZ646" s="789"/>
      <c r="BA646" s="789"/>
      <c r="BB646" s="789"/>
      <c r="BC646" s="789"/>
      <c r="BD646" s="789"/>
      <c r="BE646" s="789"/>
      <c r="BF646" s="789"/>
      <c r="BG646" s="789"/>
      <c r="BH646" s="789"/>
      <c r="BI646" s="789"/>
    </row>
    <row r="647" spans="1:61" x14ac:dyDescent="0.3">
      <c r="A647" s="789" t="s">
        <v>223</v>
      </c>
      <c r="B647" s="789"/>
      <c r="C647" s="789"/>
      <c r="D647" s="789"/>
      <c r="E647" s="789"/>
      <c r="F647" s="789"/>
      <c r="G647" s="789"/>
      <c r="H647" s="789"/>
      <c r="I647" s="789"/>
      <c r="J647" s="789"/>
      <c r="K647" s="789"/>
      <c r="L647" s="789"/>
      <c r="M647" s="789"/>
      <c r="N647" s="789"/>
      <c r="O647" s="789"/>
      <c r="P647" s="789"/>
      <c r="Q647" s="789"/>
      <c r="R647" s="789"/>
      <c r="S647" s="789"/>
      <c r="T647" s="789"/>
      <c r="U647" s="789"/>
      <c r="V647" s="789"/>
      <c r="W647" s="789"/>
      <c r="X647" s="789"/>
      <c r="Y647" s="789"/>
      <c r="Z647" s="789"/>
      <c r="AA647" s="789"/>
      <c r="AB647" s="789"/>
      <c r="AC647" s="789"/>
      <c r="AD647" s="789"/>
      <c r="AE647" s="789"/>
      <c r="AF647" s="789"/>
      <c r="AG647" s="789"/>
      <c r="AH647" s="789"/>
      <c r="AI647" s="789"/>
      <c r="AJ647" s="789"/>
      <c r="AK647" s="789"/>
      <c r="AL647" s="789"/>
      <c r="AM647" s="789"/>
      <c r="AN647" s="789"/>
      <c r="AO647" s="789"/>
      <c r="AP647" s="789"/>
      <c r="AQ647" s="789"/>
      <c r="AR647" s="789"/>
      <c r="AS647" s="789"/>
      <c r="AT647" s="789"/>
      <c r="AU647" s="789"/>
      <c r="AV647" s="789"/>
      <c r="AW647" s="789"/>
      <c r="AX647" s="789"/>
      <c r="AY647" s="789"/>
      <c r="AZ647" s="789"/>
      <c r="BA647" s="789"/>
      <c r="BB647" s="789"/>
      <c r="BC647" s="789"/>
      <c r="BD647" s="789"/>
      <c r="BE647" s="789"/>
      <c r="BF647" s="789"/>
      <c r="BG647" s="789"/>
      <c r="BH647" s="789"/>
      <c r="BI647" s="789"/>
    </row>
    <row r="648" spans="1:61" ht="7.5" customHeight="1" x14ac:dyDescent="0.3">
      <c r="A648" s="790"/>
      <c r="B648" s="790"/>
      <c r="C648" s="790"/>
      <c r="D648" s="790"/>
      <c r="E648" s="790"/>
      <c r="F648" s="790"/>
      <c r="G648" s="790"/>
      <c r="H648" s="790"/>
      <c r="I648" s="790"/>
      <c r="J648" s="790"/>
      <c r="K648" s="790"/>
      <c r="L648" s="790"/>
      <c r="M648" s="790"/>
      <c r="N648" s="790"/>
      <c r="O648" s="790"/>
      <c r="P648" s="790"/>
      <c r="Q648" s="790"/>
      <c r="R648" s="790"/>
      <c r="S648" s="790"/>
      <c r="T648" s="790"/>
      <c r="U648" s="790"/>
      <c r="V648" s="790"/>
      <c r="W648" s="790"/>
      <c r="X648" s="790"/>
      <c r="Y648" s="790"/>
      <c r="Z648" s="790"/>
      <c r="AA648" s="790"/>
      <c r="AB648" s="790"/>
      <c r="AC648" s="790"/>
      <c r="AD648" s="790"/>
      <c r="AE648" s="790"/>
      <c r="AF648" s="790"/>
      <c r="AG648" s="790"/>
      <c r="AH648" s="790"/>
      <c r="AI648" s="790"/>
      <c r="AJ648" s="790"/>
      <c r="AK648" s="790"/>
      <c r="AL648" s="790"/>
      <c r="AM648" s="790"/>
      <c r="AN648" s="790"/>
      <c r="AO648" s="790"/>
      <c r="AP648" s="790"/>
      <c r="AQ648" s="790"/>
      <c r="AR648" s="790"/>
      <c r="AS648" s="790"/>
      <c r="AT648" s="790"/>
      <c r="AU648" s="790"/>
      <c r="AV648" s="790"/>
      <c r="AW648" s="790"/>
      <c r="AX648" s="790"/>
      <c r="AY648" s="790"/>
      <c r="AZ648" s="790"/>
      <c r="BA648" s="790"/>
      <c r="BB648" s="790"/>
      <c r="BC648" s="790"/>
      <c r="BD648" s="790"/>
      <c r="BE648" s="790"/>
      <c r="BF648" s="790"/>
      <c r="BG648" s="790"/>
      <c r="BH648" s="790"/>
      <c r="BI648" s="790"/>
    </row>
    <row r="649" spans="1:61" x14ac:dyDescent="0.3">
      <c r="A649" s="791" t="s">
        <v>224</v>
      </c>
      <c r="B649" s="791"/>
      <c r="C649" s="791"/>
      <c r="D649" s="791"/>
      <c r="E649" s="791"/>
      <c r="F649" s="791"/>
      <c r="G649" s="791"/>
      <c r="H649" s="791"/>
      <c r="I649" s="791"/>
      <c r="J649" s="791"/>
      <c r="K649" s="791"/>
      <c r="L649" s="791"/>
      <c r="M649" s="791"/>
      <c r="N649" s="791"/>
      <c r="O649" s="791"/>
      <c r="P649" s="783"/>
      <c r="Q649" s="784"/>
      <c r="R649" s="784"/>
      <c r="S649" s="784"/>
      <c r="T649" s="784"/>
      <c r="U649" s="784"/>
      <c r="V649" s="784"/>
      <c r="W649" s="784"/>
      <c r="X649" s="784"/>
      <c r="Y649" s="784"/>
      <c r="Z649" s="784"/>
      <c r="AA649" s="784"/>
      <c r="AB649" s="784"/>
      <c r="AC649" s="784"/>
      <c r="AD649" s="784"/>
      <c r="AE649" s="784"/>
      <c r="AF649" s="784"/>
      <c r="AG649" s="784"/>
      <c r="AH649" s="784"/>
      <c r="AI649" s="784"/>
      <c r="AJ649" s="784"/>
      <c r="AK649" s="784"/>
      <c r="AL649" s="784"/>
      <c r="AM649" s="784"/>
      <c r="AN649" s="784"/>
      <c r="AO649" s="784"/>
      <c r="AP649" s="784"/>
      <c r="AQ649" s="784"/>
      <c r="AR649" s="784"/>
      <c r="AS649" s="784"/>
      <c r="AT649" s="784"/>
      <c r="AU649" s="784"/>
      <c r="AV649" s="784"/>
      <c r="AW649" s="784"/>
      <c r="AX649" s="784"/>
      <c r="AY649" s="784"/>
      <c r="AZ649" s="784"/>
      <c r="BA649" s="784"/>
      <c r="BB649" s="784"/>
      <c r="BC649" s="784"/>
      <c r="BD649" s="784"/>
      <c r="BE649" s="784"/>
      <c r="BF649" s="784"/>
      <c r="BG649" s="784"/>
      <c r="BH649" s="785"/>
      <c r="BI649" s="100"/>
    </row>
    <row r="650" spans="1:61" ht="7.5" customHeight="1" x14ac:dyDescent="0.3">
      <c r="A650" s="791"/>
      <c r="B650" s="791"/>
      <c r="C650" s="791"/>
      <c r="D650" s="791"/>
      <c r="E650" s="791"/>
      <c r="F650" s="791"/>
      <c r="G650" s="791"/>
      <c r="H650" s="791"/>
      <c r="I650" s="791"/>
      <c r="J650" s="791"/>
      <c r="K650" s="791"/>
      <c r="L650" s="791"/>
      <c r="M650" s="791"/>
      <c r="N650" s="791"/>
      <c r="O650" s="791"/>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row>
    <row r="651" spans="1:61" x14ac:dyDescent="0.3">
      <c r="A651" s="791" t="s">
        <v>225</v>
      </c>
      <c r="B651" s="791"/>
      <c r="C651" s="791"/>
      <c r="D651" s="791"/>
      <c r="E651" s="791"/>
      <c r="F651" s="791"/>
      <c r="G651" s="791"/>
      <c r="H651" s="791"/>
      <c r="I651" s="791"/>
      <c r="J651" s="791"/>
      <c r="K651" s="791"/>
      <c r="L651" s="791"/>
      <c r="M651" s="791"/>
      <c r="N651" s="791"/>
      <c r="O651" s="791"/>
      <c r="P651" s="783"/>
      <c r="Q651" s="784"/>
      <c r="R651" s="784"/>
      <c r="S651" s="784"/>
      <c r="T651" s="784"/>
      <c r="U651" s="784"/>
      <c r="V651" s="784"/>
      <c r="W651" s="784"/>
      <c r="X651" s="784"/>
      <c r="Y651" s="784"/>
      <c r="Z651" s="784"/>
      <c r="AA651" s="784"/>
      <c r="AB651" s="784"/>
      <c r="AC651" s="784"/>
      <c r="AD651" s="784"/>
      <c r="AE651" s="784"/>
      <c r="AF651" s="784"/>
      <c r="AG651" s="784"/>
      <c r="AH651" s="784"/>
      <c r="AI651" s="784"/>
      <c r="AJ651" s="784"/>
      <c r="AK651" s="784"/>
      <c r="AL651" s="784"/>
      <c r="AM651" s="784"/>
      <c r="AN651" s="784"/>
      <c r="AO651" s="784"/>
      <c r="AP651" s="784"/>
      <c r="AQ651" s="784"/>
      <c r="AR651" s="784"/>
      <c r="AS651" s="784"/>
      <c r="AT651" s="784"/>
      <c r="AU651" s="784"/>
      <c r="AV651" s="784"/>
      <c r="AW651" s="784"/>
      <c r="AX651" s="784"/>
      <c r="AY651" s="784"/>
      <c r="AZ651" s="784"/>
      <c r="BA651" s="784"/>
      <c r="BB651" s="784"/>
      <c r="BC651" s="784"/>
      <c r="BD651" s="784"/>
      <c r="BE651" s="784"/>
      <c r="BF651" s="784"/>
      <c r="BG651" s="784"/>
      <c r="BH651" s="785"/>
      <c r="BI651" s="100"/>
    </row>
    <row r="652" spans="1:61" ht="7.5" customHeight="1" x14ac:dyDescent="0.3">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row>
    <row r="653" spans="1:61" x14ac:dyDescent="0.3">
      <c r="A653" s="791" t="s">
        <v>226</v>
      </c>
      <c r="B653" s="791"/>
      <c r="C653" s="791"/>
      <c r="D653" s="791"/>
      <c r="E653" s="791"/>
      <c r="F653" s="791"/>
      <c r="G653" s="791"/>
      <c r="H653" s="791"/>
      <c r="I653" s="791"/>
      <c r="J653" s="791"/>
      <c r="K653" s="791"/>
      <c r="L653" s="791"/>
      <c r="M653" s="791"/>
      <c r="N653" s="791"/>
      <c r="O653" s="791"/>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row>
    <row r="654" spans="1:61" ht="7.5" customHeight="1" x14ac:dyDescent="0.3">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row>
    <row r="655" spans="1:61" x14ac:dyDescent="0.3">
      <c r="A655" s="791" t="s">
        <v>227</v>
      </c>
      <c r="B655" s="791"/>
      <c r="C655" s="791"/>
      <c r="D655" s="791"/>
      <c r="E655" s="791"/>
      <c r="F655" s="804" t="s">
        <v>228</v>
      </c>
      <c r="G655" s="805"/>
      <c r="H655" s="805"/>
      <c r="I655" s="805"/>
      <c r="J655" s="805"/>
      <c r="K655" s="805"/>
      <c r="L655" s="805"/>
      <c r="M655" s="806"/>
      <c r="N655" s="99"/>
      <c r="O655" s="791" t="s">
        <v>229</v>
      </c>
      <c r="P655" s="791"/>
      <c r="Q655" s="791"/>
      <c r="R655" s="791"/>
      <c r="S655" s="783"/>
      <c r="T655" s="784"/>
      <c r="U655" s="784"/>
      <c r="V655" s="784"/>
      <c r="W655" s="784"/>
      <c r="X655" s="784"/>
      <c r="Y655" s="784"/>
      <c r="Z655" s="784"/>
      <c r="AA655" s="784"/>
      <c r="AB655" s="784"/>
      <c r="AC655" s="784"/>
      <c r="AD655" s="784"/>
      <c r="AE655" s="784"/>
      <c r="AF655" s="785"/>
      <c r="AG655" s="99"/>
      <c r="AH655" s="788" t="s">
        <v>230</v>
      </c>
      <c r="AI655" s="788"/>
      <c r="AJ655" s="788"/>
      <c r="AK655" s="788"/>
      <c r="AL655" s="788"/>
      <c r="AM655" s="783"/>
      <c r="AN655" s="784"/>
      <c r="AO655" s="784"/>
      <c r="AP655" s="784"/>
      <c r="AQ655" s="784"/>
      <c r="AR655" s="784"/>
      <c r="AS655" s="784"/>
      <c r="AT655" s="784"/>
      <c r="AU655" s="784"/>
      <c r="AV655" s="784"/>
      <c r="AW655" s="784"/>
      <c r="AX655" s="784"/>
      <c r="AY655" s="784"/>
      <c r="AZ655" s="784"/>
      <c r="BA655" s="784"/>
      <c r="BB655" s="784"/>
      <c r="BC655" s="784"/>
      <c r="BD655" s="784"/>
      <c r="BE655" s="784"/>
      <c r="BF655" s="785"/>
      <c r="BG655" s="99"/>
      <c r="BH655" s="99"/>
      <c r="BI655" s="99"/>
    </row>
    <row r="656" spans="1:61" ht="7.5" customHeight="1" x14ac:dyDescent="0.3">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row>
    <row r="657" spans="1:61" x14ac:dyDescent="0.3">
      <c r="A657" s="791" t="s">
        <v>231</v>
      </c>
      <c r="B657" s="791"/>
      <c r="C657" s="791"/>
      <c r="D657" s="791"/>
      <c r="E657" s="791"/>
      <c r="F657" s="783"/>
      <c r="G657" s="784"/>
      <c r="H657" s="784"/>
      <c r="I657" s="784"/>
      <c r="J657" s="784"/>
      <c r="K657" s="784"/>
      <c r="L657" s="784"/>
      <c r="M657" s="784"/>
      <c r="N657" s="784"/>
      <c r="O657" s="784"/>
      <c r="P657" s="784"/>
      <c r="Q657" s="784"/>
      <c r="R657" s="784"/>
      <c r="S657" s="785"/>
      <c r="T657" s="99"/>
      <c r="U657" s="99"/>
      <c r="V657" s="788" t="s">
        <v>232</v>
      </c>
      <c r="W657" s="788"/>
      <c r="X657" s="788"/>
      <c r="Y657" s="99"/>
      <c r="Z657" s="783"/>
      <c r="AA657" s="784"/>
      <c r="AB657" s="784"/>
      <c r="AC657" s="784"/>
      <c r="AD657" s="784"/>
      <c r="AE657" s="784"/>
      <c r="AF657" s="784"/>
      <c r="AG657" s="784"/>
      <c r="AH657" s="784"/>
      <c r="AI657" s="784"/>
      <c r="AJ657" s="784"/>
      <c r="AK657" s="784"/>
      <c r="AL657" s="785"/>
      <c r="AM657" s="99"/>
      <c r="AN657" s="788" t="s">
        <v>233</v>
      </c>
      <c r="AO657" s="788"/>
      <c r="AP657" s="788"/>
      <c r="AQ657" s="788"/>
      <c r="AR657" s="99"/>
      <c r="AS657" s="783"/>
      <c r="AT657" s="784"/>
      <c r="AU657" s="784"/>
      <c r="AV657" s="784"/>
      <c r="AW657" s="784"/>
      <c r="AX657" s="784"/>
      <c r="AY657" s="784"/>
      <c r="AZ657" s="784"/>
      <c r="BA657" s="784"/>
      <c r="BB657" s="784"/>
      <c r="BC657" s="784"/>
      <c r="BD657" s="784"/>
      <c r="BE657" s="784"/>
      <c r="BF657" s="784"/>
      <c r="BG657" s="784"/>
      <c r="BH657" s="785"/>
      <c r="BI657" s="99"/>
    </row>
    <row r="658" spans="1:61" ht="7.5" customHeight="1" x14ac:dyDescent="0.3">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row>
    <row r="659" spans="1:61" x14ac:dyDescent="0.3">
      <c r="A659" s="791" t="s">
        <v>234</v>
      </c>
      <c r="B659" s="791"/>
      <c r="C659" s="791"/>
      <c r="D659" s="783"/>
      <c r="E659" s="784"/>
      <c r="F659" s="784"/>
      <c r="G659" s="785"/>
      <c r="H659" s="99"/>
      <c r="I659" s="788" t="s">
        <v>235</v>
      </c>
      <c r="J659" s="788"/>
      <c r="K659" s="783"/>
      <c r="L659" s="784"/>
      <c r="M659" s="785"/>
      <c r="N659" s="99"/>
      <c r="O659" s="788" t="s">
        <v>236</v>
      </c>
      <c r="P659" s="788"/>
      <c r="Q659" s="783"/>
      <c r="R659" s="785"/>
      <c r="S659" s="99"/>
      <c r="T659" s="788" t="s">
        <v>237</v>
      </c>
      <c r="U659" s="788"/>
      <c r="V659" s="883"/>
      <c r="W659" s="884"/>
      <c r="X659" s="885"/>
      <c r="Y659" s="99"/>
      <c r="Z659" s="788" t="s">
        <v>238</v>
      </c>
      <c r="AA659" s="788"/>
      <c r="AB659" s="788"/>
      <c r="AC659" s="788"/>
      <c r="AD659" s="99"/>
      <c r="AE659" s="783"/>
      <c r="AF659" s="784"/>
      <c r="AG659" s="784"/>
      <c r="AH659" s="784"/>
      <c r="AI659" s="784"/>
      <c r="AJ659" s="784"/>
      <c r="AK659" s="785"/>
      <c r="AL659" s="99"/>
      <c r="AM659" s="788" t="s">
        <v>239</v>
      </c>
      <c r="AN659" s="788"/>
      <c r="AO659" s="788"/>
      <c r="AP659" s="788"/>
      <c r="AQ659" s="788"/>
      <c r="AR659" s="788"/>
      <c r="AS659" s="788"/>
      <c r="AT659" s="788"/>
      <c r="AU659" s="99"/>
      <c r="AV659" s="783"/>
      <c r="AW659" s="784"/>
      <c r="AX659" s="784"/>
      <c r="AY659" s="784"/>
      <c r="AZ659" s="784"/>
      <c r="BA659" s="784"/>
      <c r="BB659" s="784"/>
      <c r="BC659" s="784"/>
      <c r="BD659" s="784"/>
      <c r="BE659" s="785"/>
      <c r="BF659" s="99"/>
      <c r="BG659" s="99"/>
      <c r="BH659" s="99"/>
      <c r="BI659" s="99"/>
    </row>
    <row r="660" spans="1:61" ht="7.5" customHeight="1" x14ac:dyDescent="0.3">
      <c r="A660" s="99"/>
      <c r="B660" s="99"/>
      <c r="C660" s="99"/>
      <c r="D660" s="99"/>
      <c r="E660" s="99"/>
      <c r="F660" s="108"/>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row>
    <row r="661" spans="1:61" x14ac:dyDescent="0.3">
      <c r="A661" s="791" t="s">
        <v>240</v>
      </c>
      <c r="B661" s="791"/>
      <c r="C661" s="791"/>
      <c r="D661" s="791"/>
      <c r="E661" s="791"/>
      <c r="F661" s="791"/>
      <c r="G661" s="791"/>
      <c r="H661" s="791"/>
      <c r="I661" s="791"/>
      <c r="J661" s="791"/>
      <c r="K661" s="791"/>
      <c r="L661" s="783"/>
      <c r="M661" s="784"/>
      <c r="N661" s="784"/>
      <c r="O661" s="784"/>
      <c r="P661" s="784"/>
      <c r="Q661" s="784"/>
      <c r="R661" s="784"/>
      <c r="S661" s="784"/>
      <c r="T661" s="784"/>
      <c r="U661" s="784"/>
      <c r="V661" s="785"/>
      <c r="W661" s="99"/>
      <c r="X661" s="788" t="s">
        <v>52</v>
      </c>
      <c r="Y661" s="788"/>
      <c r="Z661" s="788"/>
      <c r="AA661" s="783"/>
      <c r="AB661" s="784"/>
      <c r="AC661" s="784"/>
      <c r="AD661" s="784"/>
      <c r="AE661" s="784"/>
      <c r="AF661" s="784"/>
      <c r="AG661" s="784"/>
      <c r="AH661" s="784"/>
      <c r="AI661" s="784"/>
      <c r="AJ661" s="784"/>
      <c r="AK661" s="785"/>
      <c r="AL661" s="99"/>
      <c r="AM661" s="788" t="s">
        <v>53</v>
      </c>
      <c r="AN661" s="788"/>
      <c r="AO661" s="788"/>
      <c r="AP661" s="788"/>
      <c r="AQ661" s="803"/>
      <c r="AR661" s="783"/>
      <c r="AS661" s="784"/>
      <c r="AT661" s="784"/>
      <c r="AU661" s="784"/>
      <c r="AV661" s="784"/>
      <c r="AW661" s="784"/>
      <c r="AX661" s="784"/>
      <c r="AY661" s="784"/>
      <c r="AZ661" s="784"/>
      <c r="BA661" s="784"/>
      <c r="BB661" s="784"/>
      <c r="BC661" s="784"/>
      <c r="BD661" s="784"/>
      <c r="BE661" s="784"/>
      <c r="BF661" s="784"/>
      <c r="BG661" s="784"/>
      <c r="BH661" s="785"/>
      <c r="BI661" s="99"/>
    </row>
    <row r="662" spans="1:61" ht="7.5" customHeight="1" x14ac:dyDescent="0.3">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row>
    <row r="663" spans="1:61" x14ac:dyDescent="0.3">
      <c r="A663" s="791" t="s">
        <v>241</v>
      </c>
      <c r="B663" s="791"/>
      <c r="C663" s="791"/>
      <c r="D663" s="791"/>
      <c r="E663" s="791"/>
      <c r="F663" s="791"/>
      <c r="G663" s="791"/>
      <c r="H663" s="791"/>
      <c r="I663" s="791"/>
      <c r="J663" s="791"/>
      <c r="K663" s="791"/>
      <c r="L663" s="791"/>
      <c r="M663" s="791"/>
      <c r="N663" s="791"/>
      <c r="O663" s="791"/>
      <c r="P663" s="791"/>
      <c r="Q663" s="791"/>
      <c r="R663" s="791"/>
      <c r="S663" s="791"/>
      <c r="T663" s="791"/>
      <c r="U663" s="791"/>
      <c r="V663" s="791"/>
      <c r="W663" s="791"/>
      <c r="X663" s="791"/>
      <c r="Y663" s="791"/>
      <c r="Z663" s="791"/>
      <c r="AA663" s="791"/>
      <c r="AB663" s="791"/>
      <c r="AC663" s="791"/>
      <c r="AD663" s="791"/>
      <c r="AE663" s="791"/>
      <c r="AF663" s="791"/>
      <c r="AG663" s="791"/>
      <c r="AH663" s="791"/>
      <c r="AI663" s="791"/>
      <c r="AJ663" s="791"/>
      <c r="AK663" s="791"/>
      <c r="AL663" s="791"/>
      <c r="AM663" s="791"/>
      <c r="AN663" s="99"/>
      <c r="AO663" s="783"/>
      <c r="AP663" s="784"/>
      <c r="AQ663" s="784"/>
      <c r="AR663" s="784"/>
      <c r="AS663" s="784"/>
      <c r="AT663" s="784"/>
      <c r="AU663" s="784"/>
      <c r="AV663" s="784"/>
      <c r="AW663" s="784"/>
      <c r="AX663" s="784"/>
      <c r="AY663" s="784"/>
      <c r="AZ663" s="784"/>
      <c r="BA663" s="784"/>
      <c r="BB663" s="784"/>
      <c r="BC663" s="784"/>
      <c r="BD663" s="784"/>
      <c r="BE663" s="784"/>
      <c r="BF663" s="784"/>
      <c r="BG663" s="784"/>
      <c r="BH663" s="785"/>
      <c r="BI663" s="99"/>
    </row>
    <row r="664" spans="1:61" ht="7.5" customHeight="1" x14ac:dyDescent="0.3">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row>
    <row r="665" spans="1:61" x14ac:dyDescent="0.3">
      <c r="A665" s="791" t="s">
        <v>242</v>
      </c>
      <c r="B665" s="791"/>
      <c r="C665" s="791"/>
      <c r="D665" s="791"/>
      <c r="E665" s="791"/>
      <c r="F665" s="791"/>
      <c r="G665" s="783"/>
      <c r="H665" s="784"/>
      <c r="I665" s="784"/>
      <c r="J665" s="784"/>
      <c r="K665" s="784"/>
      <c r="L665" s="784"/>
      <c r="M665" s="784"/>
      <c r="N665" s="784"/>
      <c r="O665" s="784"/>
      <c r="P665" s="784"/>
      <c r="Q665" s="784"/>
      <c r="R665" s="784"/>
      <c r="S665" s="784"/>
      <c r="T665" s="784"/>
      <c r="U665" s="784"/>
      <c r="V665" s="784"/>
      <c r="W665" s="784"/>
      <c r="X665" s="784"/>
      <c r="Y665" s="784"/>
      <c r="Z665" s="784"/>
      <c r="AA665" s="784"/>
      <c r="AB665" s="784"/>
      <c r="AC665" s="784"/>
      <c r="AD665" s="784"/>
      <c r="AE665" s="785"/>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row>
    <row r="666" spans="1:61" ht="7.5" customHeight="1" x14ac:dyDescent="0.3">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row>
    <row r="667" spans="1:61" x14ac:dyDescent="0.3">
      <c r="A667" s="791" t="s">
        <v>243</v>
      </c>
      <c r="B667" s="791"/>
      <c r="C667" s="791"/>
      <c r="D667" s="791"/>
      <c r="E667" s="791"/>
      <c r="F667" s="791"/>
      <c r="G667" s="791"/>
      <c r="H667" s="791"/>
      <c r="I667" s="791"/>
      <c r="J667" s="791"/>
      <c r="K667" s="791"/>
      <c r="L667" s="791"/>
      <c r="M667" s="791"/>
      <c r="N667" s="791"/>
      <c r="O667" s="791"/>
      <c r="P667" s="791"/>
      <c r="Q667" s="791"/>
      <c r="R667" s="791"/>
      <c r="S667" s="791"/>
      <c r="T667" s="791"/>
      <c r="U667" s="783"/>
      <c r="V667" s="784"/>
      <c r="W667" s="784"/>
      <c r="X667" s="784"/>
      <c r="Y667" s="784"/>
      <c r="Z667" s="784"/>
      <c r="AA667" s="784"/>
      <c r="AB667" s="784"/>
      <c r="AC667" s="784"/>
      <c r="AD667" s="784"/>
      <c r="AE667" s="785"/>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row>
    <row r="668" spans="1:61" ht="7.5" customHeight="1" x14ac:dyDescent="0.3">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row>
    <row r="669" spans="1:61" x14ac:dyDescent="0.3">
      <c r="A669" s="791" t="s">
        <v>244</v>
      </c>
      <c r="B669" s="791"/>
      <c r="C669" s="791"/>
      <c r="D669" s="791"/>
      <c r="E669" s="791"/>
      <c r="F669" s="791"/>
      <c r="G669" s="791"/>
      <c r="H669" s="791"/>
      <c r="I669" s="791"/>
      <c r="J669" s="791"/>
      <c r="K669" s="791"/>
      <c r="L669" s="791"/>
      <c r="M669" s="791"/>
      <c r="N669" s="791"/>
      <c r="O669" s="791"/>
      <c r="P669" s="791"/>
      <c r="Q669" s="791"/>
      <c r="R669" s="791"/>
      <c r="S669" s="791"/>
      <c r="T669" s="791"/>
      <c r="U669" s="791"/>
      <c r="V669" s="791"/>
      <c r="W669" s="791"/>
      <c r="X669" s="791"/>
      <c r="Y669" s="791"/>
      <c r="Z669" s="791"/>
      <c r="AA669" s="791"/>
      <c r="AB669" s="791"/>
      <c r="AC669" s="791"/>
      <c r="AD669" s="791"/>
      <c r="AE669" s="791"/>
      <c r="AF669" s="791"/>
      <c r="AG669" s="791"/>
      <c r="AH669" s="791"/>
      <c r="AI669" s="791"/>
      <c r="AJ669" s="791"/>
      <c r="AK669" s="791"/>
      <c r="AL669" s="791"/>
      <c r="AM669" s="791"/>
      <c r="AN669" s="791"/>
      <c r="AO669" s="791"/>
      <c r="AP669" s="791"/>
      <c r="AQ669" s="791"/>
      <c r="AR669" s="791"/>
      <c r="AS669" s="791"/>
      <c r="AT669" s="791"/>
      <c r="AU669" s="791"/>
      <c r="AV669" s="791"/>
      <c r="AW669" s="791"/>
      <c r="AX669" s="791"/>
      <c r="AY669" s="791"/>
      <c r="AZ669" s="791"/>
      <c r="BA669" s="783"/>
      <c r="BB669" s="784"/>
      <c r="BC669" s="784"/>
      <c r="BD669" s="784"/>
      <c r="BE669" s="784"/>
      <c r="BF669" s="784"/>
      <c r="BG669" s="784"/>
      <c r="BH669" s="785"/>
      <c r="BI669" s="99"/>
    </row>
    <row r="670" spans="1:61" ht="7.5" customHeight="1" x14ac:dyDescent="0.3">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row>
    <row r="671" spans="1:61" x14ac:dyDescent="0.3">
      <c r="A671" s="791" t="s">
        <v>245</v>
      </c>
      <c r="B671" s="791"/>
      <c r="C671" s="791"/>
      <c r="D671" s="791"/>
      <c r="E671" s="791"/>
      <c r="F671" s="791"/>
      <c r="G671" s="783"/>
      <c r="H671" s="784"/>
      <c r="I671" s="784"/>
      <c r="J671" s="784"/>
      <c r="K671" s="784"/>
      <c r="L671" s="784"/>
      <c r="M671" s="784"/>
      <c r="N671" s="784"/>
      <c r="O671" s="784"/>
      <c r="P671" s="784"/>
      <c r="Q671" s="784"/>
      <c r="R671" s="784"/>
      <c r="S671" s="784"/>
      <c r="T671" s="784"/>
      <c r="U671" s="784"/>
      <c r="V671" s="784"/>
      <c r="W671" s="784"/>
      <c r="X671" s="784"/>
      <c r="Y671" s="784"/>
      <c r="Z671" s="784"/>
      <c r="AA671" s="784"/>
      <c r="AB671" s="784"/>
      <c r="AC671" s="784"/>
      <c r="AD671" s="784"/>
      <c r="AE671" s="784"/>
      <c r="AF671" s="784"/>
      <c r="AG671" s="784"/>
      <c r="AH671" s="784"/>
      <c r="AI671" s="784"/>
      <c r="AJ671" s="784"/>
      <c r="AK671" s="784"/>
      <c r="AL671" s="784"/>
      <c r="AM671" s="784"/>
      <c r="AN671" s="784"/>
      <c r="AO671" s="784"/>
      <c r="AP671" s="784"/>
      <c r="AQ671" s="784"/>
      <c r="AR671" s="784"/>
      <c r="AS671" s="784"/>
      <c r="AT671" s="784"/>
      <c r="AU671" s="784"/>
      <c r="AV671" s="784"/>
      <c r="AW671" s="784"/>
      <c r="AX671" s="784"/>
      <c r="AY671" s="784"/>
      <c r="AZ671" s="784"/>
      <c r="BA671" s="784"/>
      <c r="BB671" s="784"/>
      <c r="BC671" s="784"/>
      <c r="BD671" s="784"/>
      <c r="BE671" s="784"/>
      <c r="BF671" s="784"/>
      <c r="BG671" s="784"/>
      <c r="BH671" s="785"/>
      <c r="BI671" s="99"/>
    </row>
    <row r="672" spans="1:61" ht="7.5" customHeight="1" x14ac:dyDescent="0.3">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row>
    <row r="673" spans="1:61" x14ac:dyDescent="0.3">
      <c r="A673" s="99" t="s">
        <v>246</v>
      </c>
      <c r="B673" s="99"/>
      <c r="C673" s="99"/>
      <c r="D673" s="99"/>
      <c r="E673" s="99"/>
      <c r="F673" s="99"/>
      <c r="G673" s="99"/>
      <c r="H673" s="99"/>
      <c r="I673" s="99"/>
      <c r="J673" s="99"/>
      <c r="K673" s="99"/>
      <c r="L673" s="99"/>
      <c r="M673" s="783"/>
      <c r="N673" s="784"/>
      <c r="O673" s="784"/>
      <c r="P673" s="784"/>
      <c r="Q673" s="784"/>
      <c r="R673" s="784"/>
      <c r="S673" s="784"/>
      <c r="T673" s="784"/>
      <c r="U673" s="784"/>
      <c r="V673" s="784"/>
      <c r="W673" s="784"/>
      <c r="X673" s="784"/>
      <c r="Y673" s="784"/>
      <c r="Z673" s="784"/>
      <c r="AA673" s="784"/>
      <c r="AB673" s="784"/>
      <c r="AC673" s="784"/>
      <c r="AD673" s="784"/>
      <c r="AE673" s="784"/>
      <c r="AF673" s="784"/>
      <c r="AG673" s="784"/>
      <c r="AH673" s="784"/>
      <c r="AI673" s="784"/>
      <c r="AJ673" s="784"/>
      <c r="AK673" s="784"/>
      <c r="AL673" s="784"/>
      <c r="AM673" s="784"/>
      <c r="AN673" s="784"/>
      <c r="AO673" s="784"/>
      <c r="AP673" s="784"/>
      <c r="AQ673" s="784"/>
      <c r="AR673" s="784"/>
      <c r="AS673" s="784"/>
      <c r="AT673" s="784"/>
      <c r="AU673" s="784"/>
      <c r="AV673" s="784"/>
      <c r="AW673" s="784"/>
      <c r="AX673" s="784"/>
      <c r="AY673" s="784"/>
      <c r="AZ673" s="784"/>
      <c r="BA673" s="784"/>
      <c r="BB673" s="784"/>
      <c r="BC673" s="784"/>
      <c r="BD673" s="784"/>
      <c r="BE673" s="784"/>
      <c r="BF673" s="784"/>
      <c r="BG673" s="784"/>
      <c r="BH673" s="785"/>
      <c r="BI673" s="99"/>
    </row>
    <row r="674" spans="1:61" ht="7.5" customHeight="1" x14ac:dyDescent="0.3">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row>
    <row r="675" spans="1:61" x14ac:dyDescent="0.3">
      <c r="A675" s="99" t="s">
        <v>247</v>
      </c>
      <c r="B675" s="99"/>
      <c r="C675" s="99"/>
      <c r="D675" s="99"/>
      <c r="E675" s="99"/>
      <c r="F675" s="99"/>
      <c r="G675" s="99"/>
      <c r="H675" s="99"/>
      <c r="I675" s="99"/>
      <c r="J675" s="99"/>
      <c r="K675" s="99"/>
      <c r="L675" s="99"/>
      <c r="M675" s="783"/>
      <c r="N675" s="784"/>
      <c r="O675" s="784"/>
      <c r="P675" s="784"/>
      <c r="Q675" s="784"/>
      <c r="R675" s="784"/>
      <c r="S675" s="784"/>
      <c r="T675" s="784"/>
      <c r="U675" s="784"/>
      <c r="V675" s="784"/>
      <c r="W675" s="784"/>
      <c r="X675" s="784"/>
      <c r="Y675" s="784"/>
      <c r="Z675" s="784"/>
      <c r="AA675" s="784"/>
      <c r="AB675" s="784"/>
      <c r="AC675" s="784"/>
      <c r="AD675" s="784"/>
      <c r="AE675" s="784"/>
      <c r="AF675" s="784"/>
      <c r="AG675" s="784"/>
      <c r="AH675" s="784"/>
      <c r="AI675" s="784"/>
      <c r="AJ675" s="784"/>
      <c r="AK675" s="784"/>
      <c r="AL675" s="784"/>
      <c r="AM675" s="784"/>
      <c r="AN675" s="784"/>
      <c r="AO675" s="784"/>
      <c r="AP675" s="784"/>
      <c r="AQ675" s="784"/>
      <c r="AR675" s="784"/>
      <c r="AS675" s="784"/>
      <c r="AT675" s="784"/>
      <c r="AU675" s="784"/>
      <c r="AV675" s="784"/>
      <c r="AW675" s="784"/>
      <c r="AX675" s="784"/>
      <c r="AY675" s="784"/>
      <c r="AZ675" s="784"/>
      <c r="BA675" s="784"/>
      <c r="BB675" s="784"/>
      <c r="BC675" s="784"/>
      <c r="BD675" s="784"/>
      <c r="BE675" s="784"/>
      <c r="BF675" s="784"/>
      <c r="BG675" s="784"/>
      <c r="BH675" s="785"/>
      <c r="BI675" s="99"/>
    </row>
    <row r="676" spans="1:61" ht="7.5" customHeight="1" x14ac:dyDescent="0.3">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row>
    <row r="677" spans="1:61" x14ac:dyDescent="0.3">
      <c r="A677" s="99" t="s">
        <v>248</v>
      </c>
      <c r="B677" s="99"/>
      <c r="C677" s="99"/>
      <c r="D677" s="99"/>
      <c r="E677" s="99"/>
      <c r="F677" s="99"/>
      <c r="G677" s="99"/>
      <c r="H677" s="99"/>
      <c r="I677" s="99"/>
      <c r="J677" s="99"/>
      <c r="K677" s="99"/>
      <c r="L677" s="99"/>
      <c r="M677" s="99"/>
      <c r="N677" s="99"/>
      <c r="O677" s="99"/>
      <c r="P677" s="99"/>
      <c r="Q677" s="99"/>
      <c r="R677" s="99"/>
      <c r="S677" s="99"/>
      <c r="T677" s="99"/>
      <c r="U677" s="99"/>
      <c r="V677" s="783"/>
      <c r="W677" s="784"/>
      <c r="X677" s="784"/>
      <c r="Y677" s="784"/>
      <c r="Z677" s="784"/>
      <c r="AA677" s="784"/>
      <c r="AB677" s="784"/>
      <c r="AC677" s="784"/>
      <c r="AD677" s="784"/>
      <c r="AE677" s="784"/>
      <c r="AF677" s="784"/>
      <c r="AG677" s="784"/>
      <c r="AH677" s="784"/>
      <c r="AI677" s="784"/>
      <c r="AJ677" s="784"/>
      <c r="AK677" s="784"/>
      <c r="AL677" s="784"/>
      <c r="AM677" s="784"/>
      <c r="AN677" s="784"/>
      <c r="AO677" s="784"/>
      <c r="AP677" s="784"/>
      <c r="AQ677" s="784"/>
      <c r="AR677" s="784"/>
      <c r="AS677" s="784"/>
      <c r="AT677" s="784"/>
      <c r="AU677" s="784"/>
      <c r="AV677" s="784"/>
      <c r="AW677" s="784"/>
      <c r="AX677" s="784"/>
      <c r="AY677" s="784"/>
      <c r="AZ677" s="784"/>
      <c r="BA677" s="785"/>
      <c r="BB677" s="99"/>
      <c r="BC677" s="99"/>
      <c r="BD677" s="99"/>
      <c r="BE677" s="99"/>
      <c r="BF677" s="99"/>
      <c r="BG677" s="99"/>
      <c r="BH677" s="99"/>
      <c r="BI677" s="99"/>
    </row>
    <row r="678" spans="1:61" ht="7.5" customHeight="1" x14ac:dyDescent="0.3">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row>
    <row r="679" spans="1:61" x14ac:dyDescent="0.3">
      <c r="A679" s="818" t="s">
        <v>249</v>
      </c>
      <c r="B679" s="818"/>
      <c r="C679" s="818"/>
      <c r="D679" s="818"/>
      <c r="E679" s="783"/>
      <c r="F679" s="784"/>
      <c r="G679" s="784"/>
      <c r="H679" s="784"/>
      <c r="I679" s="784"/>
      <c r="J679" s="784"/>
      <c r="K679" s="784"/>
      <c r="L679" s="784"/>
      <c r="M679" s="784"/>
      <c r="N679" s="784"/>
      <c r="O679" s="785"/>
      <c r="P679" s="819" t="s">
        <v>460</v>
      </c>
      <c r="Q679" s="820"/>
      <c r="R679" s="820"/>
      <c r="S679" s="820"/>
      <c r="T679" s="820"/>
      <c r="U679" s="820"/>
      <c r="V679" s="820"/>
      <c r="W679" s="820"/>
      <c r="X679" s="820"/>
      <c r="Y679" s="820"/>
      <c r="Z679" s="820"/>
      <c r="AA679" s="820"/>
      <c r="AB679" s="820"/>
      <c r="AC679" s="820"/>
      <c r="AD679" s="820"/>
      <c r="AE679" s="820"/>
      <c r="AF679" s="820"/>
      <c r="AG679" s="820"/>
      <c r="AH679" s="820"/>
      <c r="AI679" s="820"/>
      <c r="AJ679" s="820"/>
      <c r="AK679" s="820"/>
      <c r="AL679" s="820"/>
      <c r="AM679" s="820"/>
      <c r="AN679" s="820"/>
      <c r="AO679" s="820"/>
      <c r="AP679" s="820"/>
      <c r="AQ679" s="820"/>
      <c r="AR679" s="820"/>
      <c r="AS679" s="820"/>
      <c r="AT679" s="820"/>
      <c r="AU679" s="820"/>
      <c r="AV679" s="820"/>
      <c r="AW679" s="820"/>
      <c r="AX679" s="820"/>
      <c r="AY679" s="820"/>
      <c r="AZ679" s="820"/>
      <c r="BA679" s="820"/>
      <c r="BB679" s="820"/>
      <c r="BC679" s="820"/>
      <c r="BD679" s="820"/>
      <c r="BE679" s="820"/>
      <c r="BF679" s="820"/>
      <c r="BG679" s="820"/>
      <c r="BH679" s="820"/>
      <c r="BI679" s="99"/>
    </row>
    <row r="680" spans="1:61" ht="7.5" customHeight="1" x14ac:dyDescent="0.3">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row>
    <row r="681" spans="1:61" ht="90" customHeight="1" x14ac:dyDescent="0.3">
      <c r="A681" s="821" t="s">
        <v>250</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0"/>
      <c r="AY681" s="820"/>
      <c r="AZ681" s="820"/>
      <c r="BA681" s="820"/>
      <c r="BB681" s="820"/>
      <c r="BC681" s="820"/>
      <c r="BD681" s="820"/>
      <c r="BE681" s="820"/>
      <c r="BF681" s="820"/>
      <c r="BG681" s="820"/>
      <c r="BH681" s="820"/>
      <c r="BI681" s="820"/>
    </row>
    <row r="682" spans="1:61" ht="7.5" customHeight="1" x14ac:dyDescent="0.3">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row>
    <row r="683" spans="1:61" x14ac:dyDescent="0.3">
      <c r="A683" s="791" t="s">
        <v>59</v>
      </c>
      <c r="B683" s="791"/>
      <c r="C683" s="791"/>
      <c r="D683" s="791"/>
      <c r="E683" s="791"/>
      <c r="F683" s="791"/>
      <c r="G683" s="791"/>
      <c r="H683" s="791"/>
      <c r="I683" s="791"/>
      <c r="J683" s="791"/>
      <c r="K683" s="791"/>
      <c r="L683" s="99"/>
      <c r="M683" s="783"/>
      <c r="N683" s="784"/>
      <c r="O683" s="784"/>
      <c r="P683" s="784"/>
      <c r="Q683" s="784"/>
      <c r="R683" s="784"/>
      <c r="S683" s="784"/>
      <c r="T683" s="784"/>
      <c r="U683" s="784"/>
      <c r="V683" s="784"/>
      <c r="W683" s="784"/>
      <c r="X683" s="784"/>
      <c r="Y683" s="784"/>
      <c r="Z683" s="784"/>
      <c r="AA683" s="784"/>
      <c r="AB683" s="785"/>
      <c r="AC683" s="99"/>
      <c r="AD683" s="99"/>
      <c r="AE683" s="99"/>
      <c r="AF683" s="99"/>
      <c r="AG683" s="99"/>
      <c r="AH683" s="99"/>
      <c r="AI683" s="99"/>
      <c r="AJ683" s="99"/>
      <c r="AK683" s="99"/>
      <c r="AL683" s="99"/>
      <c r="AM683" s="99"/>
      <c r="AN683" s="99"/>
      <c r="AO683" s="99"/>
      <c r="AP683" s="99"/>
      <c r="AQ683" s="99"/>
      <c r="AR683" s="791" t="s">
        <v>252</v>
      </c>
      <c r="AS683" s="791"/>
      <c r="AT683" s="791"/>
      <c r="AU683" s="791"/>
      <c r="AV683" s="783"/>
      <c r="AW683" s="784"/>
      <c r="AX683" s="784"/>
      <c r="AY683" s="784"/>
      <c r="AZ683" s="784"/>
      <c r="BA683" s="784"/>
      <c r="BB683" s="784"/>
      <c r="BC683" s="784"/>
      <c r="BD683" s="784"/>
      <c r="BE683" s="785"/>
      <c r="BF683" s="99"/>
      <c r="BG683" s="99"/>
      <c r="BH683" s="99"/>
      <c r="BI683" s="99"/>
    </row>
    <row r="684" spans="1:61" ht="7.5" customHeight="1" x14ac:dyDescent="0.3">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row>
    <row r="685" spans="1:61" x14ac:dyDescent="0.3">
      <c r="A685" s="791" t="s">
        <v>251</v>
      </c>
      <c r="B685" s="791"/>
      <c r="C685" s="791"/>
      <c r="D685" s="791"/>
      <c r="E685" s="791"/>
      <c r="F685" s="791"/>
      <c r="G685" s="791"/>
      <c r="H685" s="791"/>
      <c r="I685" s="791"/>
      <c r="J685" s="791"/>
      <c r="K685" s="791"/>
      <c r="L685" s="791"/>
      <c r="M685" s="791"/>
      <c r="N685" s="783"/>
      <c r="O685" s="784"/>
      <c r="P685" s="784"/>
      <c r="Q685" s="784"/>
      <c r="R685" s="784"/>
      <c r="S685" s="784"/>
      <c r="T685" s="784"/>
      <c r="U685" s="784"/>
      <c r="V685" s="784"/>
      <c r="W685" s="784"/>
      <c r="X685" s="784"/>
      <c r="Y685" s="784"/>
      <c r="Z685" s="784"/>
      <c r="AA685" s="784"/>
      <c r="AB685" s="784"/>
      <c r="AC685" s="784"/>
      <c r="AD685" s="784"/>
      <c r="AE685" s="784"/>
      <c r="AF685" s="784"/>
      <c r="AG685" s="784"/>
      <c r="AH685" s="784"/>
      <c r="AI685" s="785"/>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row>
    <row r="686" spans="1:61" ht="7.5" customHeight="1" x14ac:dyDescent="0.3">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row>
    <row r="687" spans="1:61" ht="30" customHeight="1" x14ac:dyDescent="0.3">
      <c r="A687" s="807" t="s">
        <v>253</v>
      </c>
      <c r="B687" s="807"/>
      <c r="C687" s="807"/>
      <c r="D687" s="807"/>
      <c r="E687" s="807"/>
      <c r="F687" s="807"/>
      <c r="G687" s="807"/>
      <c r="H687" s="807"/>
      <c r="I687" s="99"/>
      <c r="J687" s="101"/>
      <c r="K687" s="101"/>
      <c r="L687" s="101"/>
      <c r="M687" s="101"/>
      <c r="N687" s="101"/>
      <c r="O687" s="101"/>
      <c r="P687" s="101"/>
      <c r="Q687" s="101"/>
      <c r="R687" s="101"/>
      <c r="S687" s="101"/>
      <c r="T687" s="101"/>
      <c r="U687" s="101"/>
      <c r="V687" s="101"/>
      <c r="W687" s="101"/>
      <c r="X687" s="101"/>
      <c r="Y687" s="101"/>
      <c r="Z687" s="101"/>
      <c r="AA687" s="101"/>
      <c r="AB687" s="101"/>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row>
    <row r="688" spans="1:61" ht="15" customHeight="1" x14ac:dyDescent="0.3">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row>
    <row r="689" spans="1:61" x14ac:dyDescent="0.3">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row>
    <row r="690" spans="1:61" x14ac:dyDescent="0.3">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row>
    <row r="691" spans="1:61" x14ac:dyDescent="0.3">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row>
    <row r="692" spans="1:61" x14ac:dyDescent="0.3">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row>
    <row r="693" spans="1:61" x14ac:dyDescent="0.3">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row>
    <row r="694" spans="1:61" x14ac:dyDescent="0.3">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row>
  </sheetData>
  <sheetProtection selectLockedCells="1"/>
  <mergeCells count="1605">
    <mergeCell ref="F631:AX631"/>
    <mergeCell ref="AY629:BI629"/>
    <mergeCell ref="AY630:BI630"/>
    <mergeCell ref="AY631:BI631"/>
    <mergeCell ref="B627:E631"/>
    <mergeCell ref="F637:AX638"/>
    <mergeCell ref="AY637:BI638"/>
    <mergeCell ref="A559:C559"/>
    <mergeCell ref="F559:BI559"/>
    <mergeCell ref="A560:C560"/>
    <mergeCell ref="A561:C561"/>
    <mergeCell ref="F561:BI561"/>
    <mergeCell ref="A562:C562"/>
    <mergeCell ref="F562:BI562"/>
    <mergeCell ref="B579:AD579"/>
    <mergeCell ref="AE579:AK579"/>
    <mergeCell ref="AL579:AY579"/>
    <mergeCell ref="AZ579:BC579"/>
    <mergeCell ref="B580:AD580"/>
    <mergeCell ref="AE580:AK580"/>
    <mergeCell ref="AL580:AY580"/>
    <mergeCell ref="AZ580:BC580"/>
    <mergeCell ref="F629:AX629"/>
    <mergeCell ref="F630:AX630"/>
    <mergeCell ref="AE514:AI514"/>
    <mergeCell ref="AJ514:AP514"/>
    <mergeCell ref="AQ514:AX514"/>
    <mergeCell ref="AY514:BC514"/>
    <mergeCell ref="BD514:BI514"/>
    <mergeCell ref="A515:AD515"/>
    <mergeCell ref="AE515:AI515"/>
    <mergeCell ref="A519:AD519"/>
    <mergeCell ref="A520:AD520"/>
    <mergeCell ref="AE519:AI519"/>
    <mergeCell ref="AJ519:AP519"/>
    <mergeCell ref="AQ519:AX519"/>
    <mergeCell ref="AY519:BC519"/>
    <mergeCell ref="BD519:BI519"/>
    <mergeCell ref="AE520:AI520"/>
    <mergeCell ref="AJ520:AP520"/>
    <mergeCell ref="AQ520:AX520"/>
    <mergeCell ref="AY520:BC520"/>
    <mergeCell ref="BD520:BI520"/>
    <mergeCell ref="F624:AX624"/>
    <mergeCell ref="AY624:BI624"/>
    <mergeCell ref="A625:E626"/>
    <mergeCell ref="F625:BI625"/>
    <mergeCell ref="F626:AX626"/>
    <mergeCell ref="AY626:BI626"/>
    <mergeCell ref="F627:BI627"/>
    <mergeCell ref="F628:AX628"/>
    <mergeCell ref="AY628:BI628"/>
    <mergeCell ref="N685:AI685"/>
    <mergeCell ref="A465:D465"/>
    <mergeCell ref="E465:AP465"/>
    <mergeCell ref="AQ465:AY465"/>
    <mergeCell ref="AZ465:BI465"/>
    <mergeCell ref="A685:M685"/>
    <mergeCell ref="AR683:AU683"/>
    <mergeCell ref="AV683:BE683"/>
    <mergeCell ref="A659:C659"/>
    <mergeCell ref="D659:G659"/>
    <mergeCell ref="I659:J659"/>
    <mergeCell ref="K659:M659"/>
    <mergeCell ref="A632:E633"/>
    <mergeCell ref="F632:BI632"/>
    <mergeCell ref="T659:U659"/>
    <mergeCell ref="V659:X659"/>
    <mergeCell ref="Z659:AC659"/>
    <mergeCell ref="AE659:AK659"/>
    <mergeCell ref="AM659:AT659"/>
    <mergeCell ref="A464:D464"/>
    <mergeCell ref="E464:AP464"/>
    <mergeCell ref="AQ464:AY464"/>
    <mergeCell ref="AZ464:BI464"/>
    <mergeCell ref="A463:D463"/>
    <mergeCell ref="E463:AP463"/>
    <mergeCell ref="AQ463:AY463"/>
    <mergeCell ref="AP603:AY603"/>
    <mergeCell ref="AZ603:BI603"/>
    <mergeCell ref="A596:BI596"/>
    <mergeCell ref="AZ597:BI597"/>
    <mergeCell ref="A598:B598"/>
    <mergeCell ref="A599:B599"/>
    <mergeCell ref="AY489:BC489"/>
    <mergeCell ref="BD489:BI489"/>
    <mergeCell ref="A491:AD491"/>
    <mergeCell ref="AE480:AI480"/>
    <mergeCell ref="AJ480:AP480"/>
    <mergeCell ref="AQ480:AX480"/>
    <mergeCell ref="AY480:BC480"/>
    <mergeCell ref="BD480:BI480"/>
    <mergeCell ref="AE481:AX481"/>
    <mergeCell ref="AY481:BI481"/>
    <mergeCell ref="A485:AD485"/>
    <mergeCell ref="AE485:AI485"/>
    <mergeCell ref="AJ485:AP485"/>
    <mergeCell ref="A470:AD470"/>
    <mergeCell ref="AP141:AR141"/>
    <mergeCell ref="AT141:AV141"/>
    <mergeCell ref="AX141:AZ141"/>
    <mergeCell ref="BB141:BD141"/>
    <mergeCell ref="A466:D466"/>
    <mergeCell ref="E466:AP466"/>
    <mergeCell ref="AQ466:BI466"/>
    <mergeCell ref="A468:AS468"/>
    <mergeCell ref="A353:D353"/>
    <mergeCell ref="E353:AP353"/>
    <mergeCell ref="AQ353:AY353"/>
    <mergeCell ref="AZ353:BI353"/>
    <mergeCell ref="A356:D356"/>
    <mergeCell ref="E356:AP356"/>
    <mergeCell ref="AQ356:AY356"/>
    <mergeCell ref="AZ356:BI356"/>
    <mergeCell ref="A355:D355"/>
    <mergeCell ref="E355:AP355"/>
    <mergeCell ref="AQ355:AY355"/>
    <mergeCell ref="AZ355:BI355"/>
    <mergeCell ref="E370:AP370"/>
    <mergeCell ref="A369:D369"/>
    <mergeCell ref="E369:AP369"/>
    <mergeCell ref="AQ369:AY369"/>
    <mergeCell ref="AZ369:BI369"/>
    <mergeCell ref="E371:AP371"/>
    <mergeCell ref="E372:AP372"/>
    <mergeCell ref="E373:AP373"/>
    <mergeCell ref="A377:D377"/>
    <mergeCell ref="A460:D460"/>
    <mergeCell ref="H427:AP427"/>
    <mergeCell ref="E460:AP460"/>
    <mergeCell ref="AQ460:AY460"/>
    <mergeCell ref="AZ460:BI460"/>
    <mergeCell ref="A461:D461"/>
    <mergeCell ref="E461:AP461"/>
    <mergeCell ref="AQ461:AY461"/>
    <mergeCell ref="AZ463:BI463"/>
    <mergeCell ref="A455:D455"/>
    <mergeCell ref="E455:AP455"/>
    <mergeCell ref="AQ455:AY455"/>
    <mergeCell ref="AZ455:BI455"/>
    <mergeCell ref="A456:D456"/>
    <mergeCell ref="E456:AP456"/>
    <mergeCell ref="AQ456:AY456"/>
    <mergeCell ref="AZ456:BI456"/>
    <mergeCell ref="A457:D457"/>
    <mergeCell ref="E457:AP457"/>
    <mergeCell ref="AQ457:AY457"/>
    <mergeCell ref="AZ457:BI457"/>
    <mergeCell ref="A458:D458"/>
    <mergeCell ref="E458:AP458"/>
    <mergeCell ref="AQ458:AY458"/>
    <mergeCell ref="AZ458:BI458"/>
    <mergeCell ref="A459:D459"/>
    <mergeCell ref="E459:AP459"/>
    <mergeCell ref="AQ459:AY459"/>
    <mergeCell ref="AZ459:BI459"/>
    <mergeCell ref="AZ461:BI461"/>
    <mergeCell ref="AQ462:AY462"/>
    <mergeCell ref="A462:D462"/>
    <mergeCell ref="E462:AP462"/>
    <mergeCell ref="AZ462:BI462"/>
    <mergeCell ref="A449:D449"/>
    <mergeCell ref="E449:AP449"/>
    <mergeCell ref="AQ449:AY449"/>
    <mergeCell ref="AZ449:BI449"/>
    <mergeCell ref="A450:BI450"/>
    <mergeCell ref="A451:D451"/>
    <mergeCell ref="E451:AP451"/>
    <mergeCell ref="AQ451:AY451"/>
    <mergeCell ref="AZ451:BI451"/>
    <mergeCell ref="A452:BI452"/>
    <mergeCell ref="A453:D453"/>
    <mergeCell ref="E453:AP453"/>
    <mergeCell ref="AQ453:AY453"/>
    <mergeCell ref="AZ453:BI453"/>
    <mergeCell ref="A454:D454"/>
    <mergeCell ref="E454:AP454"/>
    <mergeCell ref="AQ454:AY454"/>
    <mergeCell ref="AZ454:BI454"/>
    <mergeCell ref="A445:D445"/>
    <mergeCell ref="E445:AP445"/>
    <mergeCell ref="AQ445:AY445"/>
    <mergeCell ref="AZ445:BI445"/>
    <mergeCell ref="A446:D446"/>
    <mergeCell ref="E446:AP446"/>
    <mergeCell ref="AQ446:AY446"/>
    <mergeCell ref="AZ446:BI446"/>
    <mergeCell ref="A447:D447"/>
    <mergeCell ref="E447:AP447"/>
    <mergeCell ref="AQ447:AY447"/>
    <mergeCell ref="AZ447:BI447"/>
    <mergeCell ref="A448:AP448"/>
    <mergeCell ref="AQ448:BI448"/>
    <mergeCell ref="A440:D440"/>
    <mergeCell ref="E440:AP440"/>
    <mergeCell ref="AQ440:AY440"/>
    <mergeCell ref="AZ440:BI440"/>
    <mergeCell ref="A441:D441"/>
    <mergeCell ref="E441:AP441"/>
    <mergeCell ref="AQ441:AY441"/>
    <mergeCell ref="AZ441:BI441"/>
    <mergeCell ref="A442:D442"/>
    <mergeCell ref="E442:AP442"/>
    <mergeCell ref="AQ442:AY442"/>
    <mergeCell ref="AZ442:BI442"/>
    <mergeCell ref="A443:D443"/>
    <mergeCell ref="E443:AP443"/>
    <mergeCell ref="AQ443:AY443"/>
    <mergeCell ref="AZ443:BI443"/>
    <mergeCell ref="A444:D444"/>
    <mergeCell ref="E444:AP444"/>
    <mergeCell ref="AQ444:AY444"/>
    <mergeCell ref="AZ444:BI444"/>
    <mergeCell ref="A433:BI433"/>
    <mergeCell ref="A434:BI434"/>
    <mergeCell ref="A435:BI435"/>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9:D439"/>
    <mergeCell ref="E439:AP439"/>
    <mergeCell ref="AQ439:AY439"/>
    <mergeCell ref="AZ439:BI439"/>
    <mergeCell ref="A421:AP421"/>
    <mergeCell ref="AQ421:AY421"/>
    <mergeCell ref="AZ421:BI421"/>
    <mergeCell ref="A422:AP422"/>
    <mergeCell ref="AQ422:AY422"/>
    <mergeCell ref="AZ422:BI422"/>
    <mergeCell ref="A423:AP423"/>
    <mergeCell ref="AQ423:BI423"/>
    <mergeCell ref="A425:AR425"/>
    <mergeCell ref="H428:AP428"/>
    <mergeCell ref="AQ428:BI429"/>
    <mergeCell ref="H429:AP429"/>
    <mergeCell ref="H430:AP430"/>
    <mergeCell ref="AQ430:AY430"/>
    <mergeCell ref="AZ430:BI430"/>
    <mergeCell ref="H431:BI431"/>
    <mergeCell ref="A432:BI432"/>
    <mergeCell ref="A415:BI415"/>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20:D420"/>
    <mergeCell ref="E420:AP420"/>
    <mergeCell ref="AQ420:AY420"/>
    <mergeCell ref="AZ420:BI420"/>
    <mergeCell ref="A419:D419"/>
    <mergeCell ref="E419:AP419"/>
    <mergeCell ref="AQ419:AY419"/>
    <mergeCell ref="AZ419:BI419"/>
    <mergeCell ref="A413:D413"/>
    <mergeCell ref="A411:D411"/>
    <mergeCell ref="E411:AP411"/>
    <mergeCell ref="AQ411:AY411"/>
    <mergeCell ref="AZ411:BI411"/>
    <mergeCell ref="A412:BI412"/>
    <mergeCell ref="E413:AP413"/>
    <mergeCell ref="AQ413:AY413"/>
    <mergeCell ref="AZ413:BI413"/>
    <mergeCell ref="A414:D414"/>
    <mergeCell ref="E414:AP414"/>
    <mergeCell ref="AQ414:AY414"/>
    <mergeCell ref="AZ414:BI414"/>
    <mergeCell ref="A408:D408"/>
    <mergeCell ref="E408:AP408"/>
    <mergeCell ref="AQ408:AY408"/>
    <mergeCell ref="AZ408:BI408"/>
    <mergeCell ref="A409:D409"/>
    <mergeCell ref="E409:AP409"/>
    <mergeCell ref="AQ409:AY409"/>
    <mergeCell ref="AZ409:BI409"/>
    <mergeCell ref="A410:D410"/>
    <mergeCell ref="E410:AP410"/>
    <mergeCell ref="AQ410:AY410"/>
    <mergeCell ref="AZ410:BI410"/>
    <mergeCell ref="A402:BI402"/>
    <mergeCell ref="A403:D403"/>
    <mergeCell ref="E403:AP403"/>
    <mergeCell ref="AQ403:BI403"/>
    <mergeCell ref="A404:AP404"/>
    <mergeCell ref="AQ404:AY404"/>
    <mergeCell ref="AZ404:BI404"/>
    <mergeCell ref="A405:AP405"/>
    <mergeCell ref="AQ405:AY405"/>
    <mergeCell ref="AZ405:BI405"/>
    <mergeCell ref="A406:D406"/>
    <mergeCell ref="E406:AP406"/>
    <mergeCell ref="AQ406:AY406"/>
    <mergeCell ref="AZ406:BI406"/>
    <mergeCell ref="A407:D407"/>
    <mergeCell ref="E407:AP407"/>
    <mergeCell ref="AQ407:AY407"/>
    <mergeCell ref="AZ407:BI407"/>
    <mergeCell ref="A390:D390"/>
    <mergeCell ref="E390:AP390"/>
    <mergeCell ref="AQ390:AY390"/>
    <mergeCell ref="AZ390:BI390"/>
    <mergeCell ref="A391:AP391"/>
    <mergeCell ref="AQ391:BI391"/>
    <mergeCell ref="A393:AQ393"/>
    <mergeCell ref="H395:AP395"/>
    <mergeCell ref="H396:AP396"/>
    <mergeCell ref="AQ396:BI397"/>
    <mergeCell ref="H397:AP397"/>
    <mergeCell ref="H398:AP398"/>
    <mergeCell ref="AQ398:AY398"/>
    <mergeCell ref="AZ398:BI398"/>
    <mergeCell ref="H399:BI399"/>
    <mergeCell ref="A400:BI400"/>
    <mergeCell ref="A401:BI401"/>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6:D386"/>
    <mergeCell ref="E386:AP386"/>
    <mergeCell ref="AQ386:AY386"/>
    <mergeCell ref="AZ386:BI386"/>
    <mergeCell ref="A389:D389"/>
    <mergeCell ref="E389:AP389"/>
    <mergeCell ref="AQ389:AY389"/>
    <mergeCell ref="AZ389:BI389"/>
    <mergeCell ref="A387:D387"/>
    <mergeCell ref="E387:AP387"/>
    <mergeCell ref="AQ387:AY387"/>
    <mergeCell ref="AZ387:BI387"/>
    <mergeCell ref="A388:D388"/>
    <mergeCell ref="E388:AP388"/>
    <mergeCell ref="AQ388:AY388"/>
    <mergeCell ref="AZ388:BI388"/>
    <mergeCell ref="A375:D375"/>
    <mergeCell ref="E375:AP375"/>
    <mergeCell ref="AQ375:AY375"/>
    <mergeCell ref="AZ375:BI375"/>
    <mergeCell ref="A376:D376"/>
    <mergeCell ref="E376:AP376"/>
    <mergeCell ref="AQ376:AY376"/>
    <mergeCell ref="AZ376:BI376"/>
    <mergeCell ref="E381:AP381"/>
    <mergeCell ref="AQ381:AY381"/>
    <mergeCell ref="AZ381:BI381"/>
    <mergeCell ref="A382:D382"/>
    <mergeCell ref="E382:AP382"/>
    <mergeCell ref="AQ382:AY382"/>
    <mergeCell ref="AZ382:BI382"/>
    <mergeCell ref="E377:AP377"/>
    <mergeCell ref="AQ377:AY377"/>
    <mergeCell ref="AZ377:BI377"/>
    <mergeCell ref="A378:D378"/>
    <mergeCell ref="E378:AP378"/>
    <mergeCell ref="AQ378:AY378"/>
    <mergeCell ref="AZ378:BI378"/>
    <mergeCell ref="A379:D379"/>
    <mergeCell ref="E379:AP379"/>
    <mergeCell ref="AQ379:AY379"/>
    <mergeCell ref="AZ379:BI379"/>
    <mergeCell ref="A380:D380"/>
    <mergeCell ref="E380:AP380"/>
    <mergeCell ref="AQ380:AY380"/>
    <mergeCell ref="AZ380:BI380"/>
    <mergeCell ref="A381:D381"/>
    <mergeCell ref="A371:D371"/>
    <mergeCell ref="AQ371:AY371"/>
    <mergeCell ref="AZ371:BI371"/>
    <mergeCell ref="A372:D372"/>
    <mergeCell ref="AQ372:AY372"/>
    <mergeCell ref="AZ372:BI372"/>
    <mergeCell ref="A373:D373"/>
    <mergeCell ref="AQ373:AY373"/>
    <mergeCell ref="AZ373:BI373"/>
    <mergeCell ref="A374:D374"/>
    <mergeCell ref="E374:AP374"/>
    <mergeCell ref="AQ374:AY374"/>
    <mergeCell ref="AZ374:BI374"/>
    <mergeCell ref="E367:AP367"/>
    <mergeCell ref="A368:D368"/>
    <mergeCell ref="E368:AP368"/>
    <mergeCell ref="A367:D367"/>
    <mergeCell ref="AQ367:AY367"/>
    <mergeCell ref="AZ367:BI367"/>
    <mergeCell ref="AQ368:AY368"/>
    <mergeCell ref="AZ368:BI368"/>
    <mergeCell ref="AQ363:AY363"/>
    <mergeCell ref="AZ363:BI363"/>
    <mergeCell ref="A364:D364"/>
    <mergeCell ref="E364:AP364"/>
    <mergeCell ref="AQ364:AY364"/>
    <mergeCell ref="AZ364:BI364"/>
    <mergeCell ref="A365:D365"/>
    <mergeCell ref="E365:AP365"/>
    <mergeCell ref="AQ365:AY365"/>
    <mergeCell ref="AZ365:BI365"/>
    <mergeCell ref="A366:D366"/>
    <mergeCell ref="E366:AP366"/>
    <mergeCell ref="AQ366:AY366"/>
    <mergeCell ref="AZ366:BI366"/>
    <mergeCell ref="A370:D370"/>
    <mergeCell ref="AQ370:AY370"/>
    <mergeCell ref="AZ370:BI370"/>
    <mergeCell ref="A318:AI318"/>
    <mergeCell ref="AJ318:AR318"/>
    <mergeCell ref="AS318:AZ318"/>
    <mergeCell ref="BA318:BI318"/>
    <mergeCell ref="A319:AI319"/>
    <mergeCell ref="AJ319:AR319"/>
    <mergeCell ref="E357:AP357"/>
    <mergeCell ref="AQ357:AY357"/>
    <mergeCell ref="AZ357:BI357"/>
    <mergeCell ref="A358:D358"/>
    <mergeCell ref="E358:AP358"/>
    <mergeCell ref="AQ358:AY358"/>
    <mergeCell ref="AZ358:BI358"/>
    <mergeCell ref="A359:D359"/>
    <mergeCell ref="E359:AP359"/>
    <mergeCell ref="AQ359:AY359"/>
    <mergeCell ref="AZ359:BI359"/>
    <mergeCell ref="AS319:AZ319"/>
    <mergeCell ref="BA319:BI31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R323"/>
    <mergeCell ref="BA314:BI314"/>
    <mergeCell ref="A315:AI315"/>
    <mergeCell ref="AJ315:AR315"/>
    <mergeCell ref="AS315:AZ315"/>
    <mergeCell ref="BA315:BI315"/>
    <mergeCell ref="A316:AI316"/>
    <mergeCell ref="AZ352:BI352"/>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312:AI312"/>
    <mergeCell ref="AJ312:AR312"/>
    <mergeCell ref="AS312:AZ312"/>
    <mergeCell ref="BA312:BI312"/>
    <mergeCell ref="A313:AI313"/>
    <mergeCell ref="AJ316:AR316"/>
    <mergeCell ref="AS316:AZ316"/>
    <mergeCell ref="BA316:BI316"/>
    <mergeCell ref="A317:AI317"/>
    <mergeCell ref="AJ317:AR317"/>
    <mergeCell ref="AS317:AZ317"/>
    <mergeCell ref="BA317:BI317"/>
    <mergeCell ref="AS301:AZ301"/>
    <mergeCell ref="BA301:BI301"/>
    <mergeCell ref="A302:AI302"/>
    <mergeCell ref="AJ302:AR302"/>
    <mergeCell ref="AS302:AZ302"/>
    <mergeCell ref="BA302:BI302"/>
    <mergeCell ref="A303:AI303"/>
    <mergeCell ref="AJ303:AR303"/>
    <mergeCell ref="AS303:AZ303"/>
    <mergeCell ref="BA303:BI303"/>
    <mergeCell ref="H344:AP344"/>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J313:AR313"/>
    <mergeCell ref="AS313:AZ313"/>
    <mergeCell ref="BA313:BI313"/>
    <mergeCell ref="A314:AI314"/>
    <mergeCell ref="AJ314:AR314"/>
    <mergeCell ref="AS314:AZ314"/>
    <mergeCell ref="AK8:BI9"/>
    <mergeCell ref="AK14:BI22"/>
    <mergeCell ref="C603:AO603"/>
    <mergeCell ref="C606:AO606"/>
    <mergeCell ref="C607:AO607"/>
    <mergeCell ref="C608:AO608"/>
    <mergeCell ref="A604:BI604"/>
    <mergeCell ref="A605:AO605"/>
    <mergeCell ref="A616:AO616"/>
    <mergeCell ref="A618:BI618"/>
    <mergeCell ref="A606:B606"/>
    <mergeCell ref="AP606:AY606"/>
    <mergeCell ref="AZ606:BI606"/>
    <mergeCell ref="A607:B607"/>
    <mergeCell ref="AP607:AY607"/>
    <mergeCell ref="AZ607:BI607"/>
    <mergeCell ref="A608:B608"/>
    <mergeCell ref="AP608:AY608"/>
    <mergeCell ref="AZ608:BI608"/>
    <mergeCell ref="AP616:AY616"/>
    <mergeCell ref="AZ616:BI616"/>
    <mergeCell ref="AP605:AY605"/>
    <mergeCell ref="BE252:BH253"/>
    <mergeCell ref="BE256:BH257"/>
    <mergeCell ref="B268:K268"/>
    <mergeCell ref="M268:R268"/>
    <mergeCell ref="B28:AT28"/>
    <mergeCell ref="AW28:BH28"/>
    <mergeCell ref="AW29:BH29"/>
    <mergeCell ref="AH100:AR100"/>
    <mergeCell ref="AH101:AR101"/>
    <mergeCell ref="B137:AP137"/>
    <mergeCell ref="A687:H687"/>
    <mergeCell ref="M673:BH673"/>
    <mergeCell ref="M675:BH675"/>
    <mergeCell ref="B88:N92"/>
    <mergeCell ref="B80:N84"/>
    <mergeCell ref="A663:AM663"/>
    <mergeCell ref="AO663:BH663"/>
    <mergeCell ref="A665:F665"/>
    <mergeCell ref="A667:T667"/>
    <mergeCell ref="U667:AE667"/>
    <mergeCell ref="A590:BI590"/>
    <mergeCell ref="AZ591:BI591"/>
    <mergeCell ref="AP591:AY591"/>
    <mergeCell ref="A591:AO591"/>
    <mergeCell ref="G665:AE665"/>
    <mergeCell ref="A669:AZ669"/>
    <mergeCell ref="BA669:BH669"/>
    <mergeCell ref="A671:F671"/>
    <mergeCell ref="G671:BH671"/>
    <mergeCell ref="A679:D679"/>
    <mergeCell ref="E679:O679"/>
    <mergeCell ref="P679:BH679"/>
    <mergeCell ref="A681:BI681"/>
    <mergeCell ref="A683:K683"/>
    <mergeCell ref="M683:AB683"/>
    <mergeCell ref="AV659:BE659"/>
    <mergeCell ref="A661:K661"/>
    <mergeCell ref="L661:V661"/>
    <mergeCell ref="X661:Z661"/>
    <mergeCell ref="AA661:AK661"/>
    <mergeCell ref="AM661:AQ661"/>
    <mergeCell ref="AR661:BH661"/>
    <mergeCell ref="V677:BA677"/>
    <mergeCell ref="A650:O650"/>
    <mergeCell ref="A651:O651"/>
    <mergeCell ref="A653:O653"/>
    <mergeCell ref="A655:E655"/>
    <mergeCell ref="F655:M655"/>
    <mergeCell ref="O655:R655"/>
    <mergeCell ref="S655:AF655"/>
    <mergeCell ref="AH655:AL655"/>
    <mergeCell ref="AM655:BF655"/>
    <mergeCell ref="A657:E657"/>
    <mergeCell ref="F657:S657"/>
    <mergeCell ref="V657:X657"/>
    <mergeCell ref="Z657:AL657"/>
    <mergeCell ref="AN657:AQ657"/>
    <mergeCell ref="AS657:BH657"/>
    <mergeCell ref="O659:P659"/>
    <mergeCell ref="Q659:R659"/>
    <mergeCell ref="P649:BH649"/>
    <mergeCell ref="P651:BH651"/>
    <mergeCell ref="A642:BI642"/>
    <mergeCell ref="A643:BI643"/>
    <mergeCell ref="A644:BI644"/>
    <mergeCell ref="A645:BI645"/>
    <mergeCell ref="A646:BI646"/>
    <mergeCell ref="A647:BI647"/>
    <mergeCell ref="A648:BI648"/>
    <mergeCell ref="A649:O649"/>
    <mergeCell ref="AP592:AY592"/>
    <mergeCell ref="AZ592:BI592"/>
    <mergeCell ref="AP593:AY593"/>
    <mergeCell ref="AZ593:BI593"/>
    <mergeCell ref="AP594:AY594"/>
    <mergeCell ref="AZ594:BI594"/>
    <mergeCell ref="AZ605:BI605"/>
    <mergeCell ref="A603:B603"/>
    <mergeCell ref="AP602:AY602"/>
    <mergeCell ref="F633:AX633"/>
    <mergeCell ref="AY633:BI633"/>
    <mergeCell ref="A641:AX641"/>
    <mergeCell ref="AY641:BI641"/>
    <mergeCell ref="F636:BI636"/>
    <mergeCell ref="F640:AX640"/>
    <mergeCell ref="AY640:BI640"/>
    <mergeCell ref="A621:BI621"/>
    <mergeCell ref="A622:E622"/>
    <mergeCell ref="F622:AX622"/>
    <mergeCell ref="AY622:BI622"/>
    <mergeCell ref="A623:E624"/>
    <mergeCell ref="F623:BI623"/>
    <mergeCell ref="A592:B592"/>
    <mergeCell ref="A593:B593"/>
    <mergeCell ref="AY575:BI575"/>
    <mergeCell ref="AY576:BI576"/>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E261:AO261"/>
    <mergeCell ref="T259:AP259"/>
    <mergeCell ref="AQ259:AW259"/>
    <mergeCell ref="AX259:BD259"/>
    <mergeCell ref="O260:S260"/>
    <mergeCell ref="T260:AP260"/>
    <mergeCell ref="AQ260:AW260"/>
    <mergeCell ref="AX260:BD260"/>
    <mergeCell ref="B260:N260"/>
    <mergeCell ref="AQ256:AW256"/>
    <mergeCell ref="AX256:BD256"/>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8:W38"/>
    <mergeCell ref="B26:H26"/>
    <mergeCell ref="B29:P29"/>
    <mergeCell ref="A23:Q23"/>
    <mergeCell ref="A24:BI24"/>
    <mergeCell ref="K26:BI26"/>
    <mergeCell ref="K27:BI27"/>
    <mergeCell ref="A20:V20"/>
    <mergeCell ref="A21:H21"/>
    <mergeCell ref="A22:V22"/>
    <mergeCell ref="B31:Q31"/>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A282:AI282"/>
    <mergeCell ref="AJ282:AR282"/>
    <mergeCell ref="AS282:AZ282"/>
    <mergeCell ref="BA282:BI282"/>
    <mergeCell ref="A287:AI287"/>
    <mergeCell ref="AJ287:AR287"/>
    <mergeCell ref="AS287:AZ287"/>
    <mergeCell ref="BA287:BI287"/>
    <mergeCell ref="A288:AI288"/>
    <mergeCell ref="AJ288:AR288"/>
    <mergeCell ref="AS288:AZ288"/>
    <mergeCell ref="BA288:BI288"/>
    <mergeCell ref="A292:AI292"/>
    <mergeCell ref="AJ289:AR289"/>
    <mergeCell ref="AS289:AZ289"/>
    <mergeCell ref="BA289:BI289"/>
    <mergeCell ref="A290:AI290"/>
    <mergeCell ref="AJ290:AR290"/>
    <mergeCell ref="AS290:AZ290"/>
    <mergeCell ref="BA290:BI290"/>
    <mergeCell ref="A291:AI291"/>
    <mergeCell ref="AJ291:AR291"/>
    <mergeCell ref="AS291:AZ291"/>
    <mergeCell ref="BA291:BI291"/>
    <mergeCell ref="A272:AI272"/>
    <mergeCell ref="BD494:BI494"/>
    <mergeCell ref="A496:AD496"/>
    <mergeCell ref="AE496:AI496"/>
    <mergeCell ref="AJ496:AP496"/>
    <mergeCell ref="AY496:BC496"/>
    <mergeCell ref="BD496:BI496"/>
    <mergeCell ref="A493:AD493"/>
    <mergeCell ref="AE493:AI493"/>
    <mergeCell ref="AJ493:AP493"/>
    <mergeCell ref="AQ493:AX493"/>
    <mergeCell ref="AY493:BC493"/>
    <mergeCell ref="BD493:BI493"/>
    <mergeCell ref="A492:AD492"/>
    <mergeCell ref="AE492:AI492"/>
    <mergeCell ref="AJ492:AP492"/>
    <mergeCell ref="AQ492:AX492"/>
    <mergeCell ref="AY492:BC492"/>
    <mergeCell ref="AY491:BC491"/>
    <mergeCell ref="BD491:BI491"/>
    <mergeCell ref="AY490:BC490"/>
    <mergeCell ref="BD490:BI490"/>
    <mergeCell ref="AE486:AI486"/>
    <mergeCell ref="AJ486:AP486"/>
    <mergeCell ref="AQ486:AX486"/>
    <mergeCell ref="A489:AD489"/>
    <mergeCell ref="AE489:AI489"/>
    <mergeCell ref="AJ489:AP489"/>
    <mergeCell ref="AE491:AI491"/>
    <mergeCell ref="AJ491:AP491"/>
    <mergeCell ref="AQ491:AX491"/>
    <mergeCell ref="A490:AD490"/>
    <mergeCell ref="AE490:AI490"/>
    <mergeCell ref="AJ490:AP490"/>
    <mergeCell ref="AQ489:AX489"/>
    <mergeCell ref="A488:AD488"/>
    <mergeCell ref="AE488:AI488"/>
    <mergeCell ref="AJ488:AP488"/>
    <mergeCell ref="AQ488:AX488"/>
    <mergeCell ref="AY488:BC488"/>
    <mergeCell ref="BD488:BI488"/>
    <mergeCell ref="AE487:AI487"/>
    <mergeCell ref="AJ487:AP487"/>
    <mergeCell ref="AQ487:AX487"/>
    <mergeCell ref="AY487:BC487"/>
    <mergeCell ref="BD487:BI487"/>
    <mergeCell ref="B487:AD487"/>
    <mergeCell ref="A495:AD495"/>
    <mergeCell ref="A500:AD500"/>
    <mergeCell ref="A501:AD501"/>
    <mergeCell ref="A513:AD513"/>
    <mergeCell ref="A512:AD512"/>
    <mergeCell ref="AE494:AI494"/>
    <mergeCell ref="AJ494:AP494"/>
    <mergeCell ref="AQ494:AX494"/>
    <mergeCell ref="AE495:AI495"/>
    <mergeCell ref="AJ495:AP495"/>
    <mergeCell ref="AE503:AI503"/>
    <mergeCell ref="AJ503:AP503"/>
    <mergeCell ref="AQ503:AX503"/>
    <mergeCell ref="AJ510:AP510"/>
    <mergeCell ref="AQ495:AX496"/>
    <mergeCell ref="A509:AD509"/>
    <mergeCell ref="BD492:BI492"/>
    <mergeCell ref="A494:AD494"/>
    <mergeCell ref="BD495:BI495"/>
    <mergeCell ref="AY494:BC494"/>
    <mergeCell ref="AY495:BC495"/>
    <mergeCell ref="A505:AD505"/>
    <mergeCell ref="A506:AD506"/>
    <mergeCell ref="A507:AD507"/>
    <mergeCell ref="A508:AD508"/>
    <mergeCell ref="AJ499:AP499"/>
    <mergeCell ref="AQ499:AX499"/>
    <mergeCell ref="AY499:BC499"/>
    <mergeCell ref="AE505:AI505"/>
    <mergeCell ref="AJ505:AP505"/>
    <mergeCell ref="AQ505:AX505"/>
    <mergeCell ref="AY505:BC505"/>
    <mergeCell ref="AQ510:AX510"/>
    <mergeCell ref="AY510:BC510"/>
    <mergeCell ref="AJ511:AP511"/>
    <mergeCell ref="AQ511:AX511"/>
    <mergeCell ref="A499:AD499"/>
    <mergeCell ref="A502:AD502"/>
    <mergeCell ref="A503:AD503"/>
    <mergeCell ref="A504:AD504"/>
    <mergeCell ref="A510:AD510"/>
    <mergeCell ref="AE511:AI511"/>
    <mergeCell ref="AE507:AI507"/>
    <mergeCell ref="AJ507:AP507"/>
    <mergeCell ref="AQ507:AX507"/>
    <mergeCell ref="BD499:BI499"/>
    <mergeCell ref="AE499:AI499"/>
    <mergeCell ref="AE500:AI500"/>
    <mergeCell ref="AJ500:AP500"/>
    <mergeCell ref="AQ500:AX500"/>
    <mergeCell ref="AY500:BC500"/>
    <mergeCell ref="BD500:BI500"/>
    <mergeCell ref="AE501:AI501"/>
    <mergeCell ref="AJ501:AP501"/>
    <mergeCell ref="AQ501:AX501"/>
    <mergeCell ref="AY501:BC501"/>
    <mergeCell ref="BD501:BI501"/>
    <mergeCell ref="AE497:AI497"/>
    <mergeCell ref="AJ497:AP497"/>
    <mergeCell ref="AQ497:AX497"/>
    <mergeCell ref="A497:AD497"/>
    <mergeCell ref="BD497:BI497"/>
    <mergeCell ref="AE498:AI498"/>
    <mergeCell ref="AJ498:AP498"/>
    <mergeCell ref="AQ498:AX498"/>
    <mergeCell ref="AY498:BC498"/>
    <mergeCell ref="BD498:BI498"/>
    <mergeCell ref="AY497:BC497"/>
    <mergeCell ref="A498:AD498"/>
    <mergeCell ref="BD505:BI505"/>
    <mergeCell ref="AE506:AI506"/>
    <mergeCell ref="AJ506:AP506"/>
    <mergeCell ref="AQ506:AX506"/>
    <mergeCell ref="AY506:BC506"/>
    <mergeCell ref="BD506:BI506"/>
    <mergeCell ref="AE504:AI504"/>
    <mergeCell ref="AJ504:AP504"/>
    <mergeCell ref="AQ504:AX504"/>
    <mergeCell ref="AY504:BC504"/>
    <mergeCell ref="BD504:BI504"/>
    <mergeCell ref="AE502:AI502"/>
    <mergeCell ref="AJ502:AP502"/>
    <mergeCell ref="AQ502:AX502"/>
    <mergeCell ref="AY502:BC502"/>
    <mergeCell ref="BD502:BI502"/>
    <mergeCell ref="BD503:BI503"/>
    <mergeCell ref="AY503:BC503"/>
    <mergeCell ref="AY507:BC507"/>
    <mergeCell ref="BD507:BI507"/>
    <mergeCell ref="A535:BI535"/>
    <mergeCell ref="A536:BI536"/>
    <mergeCell ref="AJ516:AP516"/>
    <mergeCell ref="AQ516:AX516"/>
    <mergeCell ref="AY516:BC516"/>
    <mergeCell ref="BD516:BI516"/>
    <mergeCell ref="AE517:AI517"/>
    <mergeCell ref="AJ517:AP517"/>
    <mergeCell ref="AQ517:AX517"/>
    <mergeCell ref="AY517:BC517"/>
    <mergeCell ref="BD517:BI517"/>
    <mergeCell ref="AE508:AI508"/>
    <mergeCell ref="AJ508:AP508"/>
    <mergeCell ref="AQ508:AX508"/>
    <mergeCell ref="AY508:BC508"/>
    <mergeCell ref="BD508:BI508"/>
    <mergeCell ref="AE509:AI509"/>
    <mergeCell ref="AJ509:AP509"/>
    <mergeCell ref="AQ509:AX509"/>
    <mergeCell ref="AY509:BC509"/>
    <mergeCell ref="BD509:BI509"/>
    <mergeCell ref="AJ512:AP512"/>
    <mergeCell ref="AQ512:AX512"/>
    <mergeCell ref="AE510:AI510"/>
    <mergeCell ref="A516:AD516"/>
    <mergeCell ref="A517:AD517"/>
    <mergeCell ref="A518:AD518"/>
    <mergeCell ref="A521:AD521"/>
    <mergeCell ref="A522:AD522"/>
    <mergeCell ref="A514:AD514"/>
    <mergeCell ref="A550:C550"/>
    <mergeCell ref="BD510:BI510"/>
    <mergeCell ref="AE513:AI513"/>
    <mergeCell ref="AJ513:AP513"/>
    <mergeCell ref="AQ513:AX513"/>
    <mergeCell ref="AY513:BC513"/>
    <mergeCell ref="BD513:BI513"/>
    <mergeCell ref="AE512:AI512"/>
    <mergeCell ref="A524:BI524"/>
    <mergeCell ref="A526:BI526"/>
    <mergeCell ref="A528:BI528"/>
    <mergeCell ref="A532:BI532"/>
    <mergeCell ref="AF531:BH531"/>
    <mergeCell ref="A530:BI530"/>
    <mergeCell ref="A534:BI534"/>
    <mergeCell ref="B527:AI527"/>
    <mergeCell ref="B529:BH529"/>
    <mergeCell ref="B531:AC531"/>
    <mergeCell ref="AE522:AI522"/>
    <mergeCell ref="AJ522:AP522"/>
    <mergeCell ref="AQ522:AX522"/>
    <mergeCell ref="AY522:BC522"/>
    <mergeCell ref="BD522:BI522"/>
    <mergeCell ref="A525:BI525"/>
    <mergeCell ref="A523:AD523"/>
    <mergeCell ref="AE523:AI523"/>
    <mergeCell ref="AJ523:AP523"/>
    <mergeCell ref="AQ523:AX523"/>
    <mergeCell ref="AY523:BC523"/>
    <mergeCell ref="AY512:BC512"/>
    <mergeCell ref="BD512:BI512"/>
    <mergeCell ref="A511:AD511"/>
    <mergeCell ref="B30:BH30"/>
    <mergeCell ref="B32:BH37"/>
    <mergeCell ref="B39:BH48"/>
    <mergeCell ref="Y158:AX158"/>
    <mergeCell ref="AW132:BD132"/>
    <mergeCell ref="BD523:BI523"/>
    <mergeCell ref="AE518:AI518"/>
    <mergeCell ref="AJ518:AP518"/>
    <mergeCell ref="AQ518:AX518"/>
    <mergeCell ref="AY518:BC518"/>
    <mergeCell ref="BD518:BI518"/>
    <mergeCell ref="AE521:AI521"/>
    <mergeCell ref="AJ521:AP521"/>
    <mergeCell ref="AQ521:AX521"/>
    <mergeCell ref="AY521:BC521"/>
    <mergeCell ref="BD521:BI521"/>
    <mergeCell ref="AE516:AI516"/>
    <mergeCell ref="L130:M130"/>
    <mergeCell ref="AF130:AG130"/>
    <mergeCell ref="AP130:AQ130"/>
    <mergeCell ref="AW134:BD134"/>
    <mergeCell ref="Z134:AI134"/>
    <mergeCell ref="B141:G141"/>
    <mergeCell ref="AK141:AN141"/>
    <mergeCell ref="I141:AI141"/>
    <mergeCell ref="AE114:AM114"/>
    <mergeCell ref="AO114:BH114"/>
    <mergeCell ref="AV130:AW130"/>
    <mergeCell ref="AO126:BG126"/>
    <mergeCell ref="R132:AE132"/>
    <mergeCell ref="B132:Q132"/>
    <mergeCell ref="A264:AI264"/>
    <mergeCell ref="AJ264:BI264"/>
    <mergeCell ref="A265:AI265"/>
    <mergeCell ref="AJ265:AR265"/>
    <mergeCell ref="AS265:AZ265"/>
    <mergeCell ref="BA265:BI265"/>
    <mergeCell ref="A266:BI266"/>
    <mergeCell ref="AV268:BE268"/>
    <mergeCell ref="A270:AI270"/>
    <mergeCell ref="AJ270:AR270"/>
    <mergeCell ref="AS270:AZ270"/>
    <mergeCell ref="BA270:BI270"/>
    <mergeCell ref="A271:AI271"/>
    <mergeCell ref="AJ271:AR271"/>
    <mergeCell ref="AS271:AZ271"/>
    <mergeCell ref="BA271:BI271"/>
    <mergeCell ref="U268:Y268"/>
    <mergeCell ref="AA268:AF268"/>
    <mergeCell ref="AH268:AT268"/>
    <mergeCell ref="AJ272:AR272"/>
    <mergeCell ref="AS272:AZ272"/>
    <mergeCell ref="BA272:BI27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9:AI279"/>
    <mergeCell ref="AJ279:AR279"/>
    <mergeCell ref="AS279:AZ279"/>
    <mergeCell ref="BA279:BI279"/>
    <mergeCell ref="A280:AI280"/>
    <mergeCell ref="AJ280:AR280"/>
    <mergeCell ref="AS280:AZ280"/>
    <mergeCell ref="BA280:BI280"/>
    <mergeCell ref="A283:AI283"/>
    <mergeCell ref="AJ283:AR283"/>
    <mergeCell ref="AS283:AZ283"/>
    <mergeCell ref="BA283:BI283"/>
    <mergeCell ref="A285:AI285"/>
    <mergeCell ref="AJ285:AR285"/>
    <mergeCell ref="AS285:AZ285"/>
    <mergeCell ref="BA285:BI285"/>
    <mergeCell ref="A278:AI278"/>
    <mergeCell ref="AJ278:AR278"/>
    <mergeCell ref="AS278:AZ278"/>
    <mergeCell ref="BA278:BI278"/>
    <mergeCell ref="A284:AI284"/>
    <mergeCell ref="AJ284:AR284"/>
    <mergeCell ref="AS284:AZ284"/>
    <mergeCell ref="BA284:BI284"/>
    <mergeCell ref="A281:AI281"/>
    <mergeCell ref="AJ281:AR281"/>
    <mergeCell ref="AS281:AZ281"/>
    <mergeCell ref="BA281:BI281"/>
    <mergeCell ref="A286:AI286"/>
    <mergeCell ref="AJ286:AR286"/>
    <mergeCell ref="AS286:AZ286"/>
    <mergeCell ref="BA286:BI286"/>
    <mergeCell ref="A295:AI295"/>
    <mergeCell ref="AJ295:AR295"/>
    <mergeCell ref="AS295:AZ295"/>
    <mergeCell ref="BA295:BI295"/>
    <mergeCell ref="A304:Y304"/>
    <mergeCell ref="AJ304:BI304"/>
    <mergeCell ref="A294:AI294"/>
    <mergeCell ref="AJ294:AR294"/>
    <mergeCell ref="AS294:AZ294"/>
    <mergeCell ref="BA294:BI294"/>
    <mergeCell ref="A296:AI296"/>
    <mergeCell ref="AJ296:AR296"/>
    <mergeCell ref="AS296:AZ296"/>
    <mergeCell ref="BA296:BI296"/>
    <mergeCell ref="A297:AI297"/>
    <mergeCell ref="AJ297:AR297"/>
    <mergeCell ref="AS297:AZ297"/>
    <mergeCell ref="BA297:BI297"/>
    <mergeCell ref="A298:AI298"/>
    <mergeCell ref="AJ298:AR298"/>
    <mergeCell ref="AJ292:AR292"/>
    <mergeCell ref="AS292:AZ292"/>
    <mergeCell ref="BA292:BI292"/>
    <mergeCell ref="A293:AI293"/>
    <mergeCell ref="AJ293:AR293"/>
    <mergeCell ref="AS293:AZ293"/>
    <mergeCell ref="BA293:BI293"/>
    <mergeCell ref="A289:AI289"/>
    <mergeCell ref="AS337:AZ337"/>
    <mergeCell ref="BA337:BI337"/>
    <mergeCell ref="A339:AI339"/>
    <mergeCell ref="AJ339:AR339"/>
    <mergeCell ref="AS339:AZ339"/>
    <mergeCell ref="AJ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BI328"/>
    <mergeCell ref="A329:AI329"/>
    <mergeCell ref="AJ329:AR329"/>
    <mergeCell ref="AS329:AZ329"/>
    <mergeCell ref="BA329:BI329"/>
    <mergeCell ref="A330:AI330"/>
    <mergeCell ref="AJ330:AR330"/>
    <mergeCell ref="AS330:AZ330"/>
    <mergeCell ref="BA330:BI330"/>
    <mergeCell ref="A338:N338"/>
    <mergeCell ref="P338:AI338"/>
    <mergeCell ref="AJ338:AR338"/>
    <mergeCell ref="AS338:AZ338"/>
    <mergeCell ref="BA338:BI338"/>
    <mergeCell ref="BA335:BI335"/>
    <mergeCell ref="A336:AI336"/>
    <mergeCell ref="AJ336:AR336"/>
    <mergeCell ref="AS336:AZ336"/>
    <mergeCell ref="BA336:BI336"/>
    <mergeCell ref="A337:N337"/>
    <mergeCell ref="P337:AI337"/>
    <mergeCell ref="AJ337:AR337"/>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A342:AI342"/>
    <mergeCell ref="AJ342:AR342"/>
    <mergeCell ref="AS342:BI342"/>
    <mergeCell ref="A350:BI350"/>
    <mergeCell ref="A351:BI351"/>
    <mergeCell ref="A352:D352"/>
    <mergeCell ref="E352:AP352"/>
    <mergeCell ref="AQ352:AY352"/>
    <mergeCell ref="A343:AE343"/>
    <mergeCell ref="AJ343:AR343"/>
    <mergeCell ref="AS343:BI343"/>
    <mergeCell ref="A480:AD480"/>
    <mergeCell ref="AE472:BI475"/>
    <mergeCell ref="A475:Q475"/>
    <mergeCell ref="R475:S475"/>
    <mergeCell ref="A477:BC478"/>
    <mergeCell ref="BA339:BI339"/>
    <mergeCell ref="A340:AI340"/>
    <mergeCell ref="AJ340:AR340"/>
    <mergeCell ref="AS340:AZ340"/>
    <mergeCell ref="BA340:BI340"/>
    <mergeCell ref="A341:AF341"/>
    <mergeCell ref="AJ341:AQ341"/>
    <mergeCell ref="AS341:BI341"/>
    <mergeCell ref="A471:AD471"/>
    <mergeCell ref="AE470:BI471"/>
    <mergeCell ref="A473:AD473"/>
    <mergeCell ref="A474:AD474"/>
    <mergeCell ref="A476:AD476"/>
    <mergeCell ref="A360:D360"/>
    <mergeCell ref="E360:AP360"/>
    <mergeCell ref="AQ360:AY360"/>
    <mergeCell ref="AQ490:AX490"/>
    <mergeCell ref="AJ482:AP482"/>
    <mergeCell ref="AQ482:AX482"/>
    <mergeCell ref="AY482:BC482"/>
    <mergeCell ref="AZ354:BI354"/>
    <mergeCell ref="A357:D357"/>
    <mergeCell ref="A354:D354"/>
    <mergeCell ref="E354:AP354"/>
    <mergeCell ref="AQ354:AY354"/>
    <mergeCell ref="H345:AP345"/>
    <mergeCell ref="AQ345:BI346"/>
    <mergeCell ref="H346:AP346"/>
    <mergeCell ref="H347:AP347"/>
    <mergeCell ref="AQ347:AY347"/>
    <mergeCell ref="AZ347:BI347"/>
    <mergeCell ref="H348:BI348"/>
    <mergeCell ref="A349:BI349"/>
    <mergeCell ref="A481:AD481"/>
    <mergeCell ref="A482:AD482"/>
    <mergeCell ref="AE482:AI482"/>
    <mergeCell ref="BD482:BI482"/>
    <mergeCell ref="AZ360:BI360"/>
    <mergeCell ref="A361:D361"/>
    <mergeCell ref="E361:AP361"/>
    <mergeCell ref="AQ361:AY361"/>
    <mergeCell ref="AZ361:BI361"/>
    <mergeCell ref="A362:D362"/>
    <mergeCell ref="E362:AP362"/>
    <mergeCell ref="AQ362:AY362"/>
    <mergeCell ref="AZ362:BI362"/>
    <mergeCell ref="A363:D363"/>
    <mergeCell ref="E363:AP363"/>
    <mergeCell ref="A483:AD483"/>
    <mergeCell ref="AE483:AI483"/>
    <mergeCell ref="AJ483:AP483"/>
    <mergeCell ref="AQ483:AX483"/>
    <mergeCell ref="AY483:BC483"/>
    <mergeCell ref="BD483:BI483"/>
    <mergeCell ref="A484:AD484"/>
    <mergeCell ref="AE484:AI484"/>
    <mergeCell ref="AJ484:AP484"/>
    <mergeCell ref="AQ484:AX484"/>
    <mergeCell ref="AY484:BC484"/>
    <mergeCell ref="BD484:BI484"/>
    <mergeCell ref="A486:AD486"/>
    <mergeCell ref="AY486:BC486"/>
    <mergeCell ref="BD486:BI486"/>
    <mergeCell ref="AQ485:AX485"/>
    <mergeCell ref="AY485:BC485"/>
    <mergeCell ref="BD485:BI485"/>
    <mergeCell ref="BD477:BI477"/>
    <mergeCell ref="BD478:BI478"/>
    <mergeCell ref="A479:BI479"/>
    <mergeCell ref="AY511:BC511"/>
    <mergeCell ref="BD511:BI511"/>
    <mergeCell ref="F550:BI550"/>
    <mergeCell ref="A557:C557"/>
    <mergeCell ref="F557:BI557"/>
    <mergeCell ref="A554:C554"/>
    <mergeCell ref="F554:BI554"/>
    <mergeCell ref="A558:C558"/>
    <mergeCell ref="F544:BI544"/>
    <mergeCell ref="F545:BI545"/>
    <mergeCell ref="F546:BI546"/>
    <mergeCell ref="F547:BI547"/>
    <mergeCell ref="A537:BI537"/>
    <mergeCell ref="A533:BI533"/>
    <mergeCell ref="F548:BI548"/>
    <mergeCell ref="F549:BI549"/>
    <mergeCell ref="F551:BI551"/>
    <mergeCell ref="F552:BI552"/>
    <mergeCell ref="F553:BI553"/>
    <mergeCell ref="A538:BI538"/>
    <mergeCell ref="A544:C544"/>
    <mergeCell ref="A545:C545"/>
    <mergeCell ref="A546:C546"/>
    <mergeCell ref="A547:C547"/>
    <mergeCell ref="A548:C548"/>
    <mergeCell ref="A549:C549"/>
    <mergeCell ref="A551:C551"/>
    <mergeCell ref="A552:C552"/>
    <mergeCell ref="A553:C553"/>
    <mergeCell ref="D539:BI539"/>
    <mergeCell ref="D540:BI540"/>
    <mergeCell ref="D541:BI541"/>
    <mergeCell ref="F558:BI558"/>
    <mergeCell ref="A555:C555"/>
    <mergeCell ref="F555:BI555"/>
    <mergeCell ref="A556:C556"/>
    <mergeCell ref="F556:BI556"/>
    <mergeCell ref="B563:AF563"/>
    <mergeCell ref="AP563:AY563"/>
    <mergeCell ref="A566:BI566"/>
    <mergeCell ref="A567:BI567"/>
    <mergeCell ref="A568:BI568"/>
    <mergeCell ref="AY577:BI577"/>
    <mergeCell ref="A569:Y573"/>
    <mergeCell ref="Z569:AS569"/>
    <mergeCell ref="Z570:AS570"/>
    <mergeCell ref="Z571:AS571"/>
    <mergeCell ref="Z572:AS572"/>
    <mergeCell ref="Z573:AS573"/>
    <mergeCell ref="AT569:BI569"/>
    <mergeCell ref="AT570:BI570"/>
    <mergeCell ref="AT571:BI571"/>
    <mergeCell ref="AT577:AX577"/>
    <mergeCell ref="F560:BI560"/>
    <mergeCell ref="D542:BI542"/>
    <mergeCell ref="D543:BI543"/>
    <mergeCell ref="A614:B614"/>
    <mergeCell ref="C614:AO614"/>
    <mergeCell ref="AP614:AY614"/>
    <mergeCell ref="AZ614:BI614"/>
    <mergeCell ref="A601:BI601"/>
    <mergeCell ref="A602:B602"/>
    <mergeCell ref="C602:AO602"/>
    <mergeCell ref="AZ602:BI602"/>
    <mergeCell ref="A581:BI588"/>
    <mergeCell ref="C592:AO592"/>
    <mergeCell ref="C593:AO593"/>
    <mergeCell ref="C594:AO594"/>
    <mergeCell ref="A597:B597"/>
    <mergeCell ref="C597:AO597"/>
    <mergeCell ref="AP597:AY597"/>
    <mergeCell ref="C598:AO598"/>
    <mergeCell ref="AP598:AY598"/>
    <mergeCell ref="AZ598:BI598"/>
    <mergeCell ref="C599:AO599"/>
    <mergeCell ref="AP599:AY599"/>
    <mergeCell ref="AZ599:BI599"/>
    <mergeCell ref="H178:J178"/>
    <mergeCell ref="K178:P178"/>
    <mergeCell ref="E177:G177"/>
    <mergeCell ref="H177:J177"/>
    <mergeCell ref="K177:P177"/>
    <mergeCell ref="C180:AC180"/>
    <mergeCell ref="Z181:AJ181"/>
    <mergeCell ref="D182:W182"/>
    <mergeCell ref="Z182:AQ182"/>
    <mergeCell ref="AS182:BG182"/>
    <mergeCell ref="Y171:AX171"/>
    <mergeCell ref="A594:B594"/>
    <mergeCell ref="A615:B615"/>
    <mergeCell ref="C615:AO615"/>
    <mergeCell ref="AP615:AY615"/>
    <mergeCell ref="AZ615:BI615"/>
    <mergeCell ref="A609:B609"/>
    <mergeCell ref="C609:AO609"/>
    <mergeCell ref="AP609:AY609"/>
    <mergeCell ref="AZ609:BI609"/>
    <mergeCell ref="A610:B610"/>
    <mergeCell ref="C610:AO610"/>
    <mergeCell ref="AP610:AY610"/>
    <mergeCell ref="AZ610:BI610"/>
    <mergeCell ref="A611:BI611"/>
    <mergeCell ref="A612:AO612"/>
    <mergeCell ref="AP612:AY612"/>
    <mergeCell ref="AZ612:BI612"/>
    <mergeCell ref="A613:B613"/>
    <mergeCell ref="C613:AO613"/>
    <mergeCell ref="AP613:AY613"/>
    <mergeCell ref="AZ613:BI613"/>
    <mergeCell ref="AF576:AS576"/>
    <mergeCell ref="AF577:AS577"/>
    <mergeCell ref="AT576:AX576"/>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B636:E638"/>
    <mergeCell ref="A639:E640"/>
    <mergeCell ref="F639:BI639"/>
    <mergeCell ref="B578:BI578"/>
    <mergeCell ref="A634:E635"/>
    <mergeCell ref="F634:BI634"/>
    <mergeCell ref="F635:AX635"/>
    <mergeCell ref="AY635:BI635"/>
    <mergeCell ref="AT572:BI572"/>
    <mergeCell ref="AT573:BI573"/>
    <mergeCell ref="A574:Y574"/>
    <mergeCell ref="Z574:AS574"/>
    <mergeCell ref="AT574:BI574"/>
    <mergeCell ref="A575:Y575"/>
    <mergeCell ref="Z575:AE575"/>
    <mergeCell ref="AF575:AS575"/>
    <mergeCell ref="AT575:AX575"/>
    <mergeCell ref="A576:O577"/>
    <mergeCell ref="P576:Y576"/>
    <mergeCell ref="P577:Y577"/>
    <mergeCell ref="Z576:AE576"/>
    <mergeCell ref="Z577:AE577"/>
  </mergeCells>
  <conditionalFormatting sqref="AJ340:AR340">
    <cfRule type="expression" dxfId="11" priority="30">
      <formula>#REF!&lt;&gt;#REF!</formula>
    </cfRule>
    <cfRule type="expression" dxfId="10" priority="36">
      <formula>#REF!&lt;&gt;#REF!+#REF!</formula>
    </cfRule>
  </conditionalFormatting>
  <conditionalFormatting sqref="BA340:BI340">
    <cfRule type="expression" dxfId="9" priority="31">
      <formula>#REF!&lt;&gt;#REF!</formula>
    </cfRule>
    <cfRule type="expression" dxfId="8" priority="35">
      <formula>#REF!&lt;&gt;#REF!</formula>
    </cfRule>
  </conditionalFormatting>
  <conditionalFormatting sqref="AS343:BI343">
    <cfRule type="expression" dxfId="7" priority="33">
      <formula>#REF!&gt;50</formula>
    </cfRule>
  </conditionalFormatting>
  <conditionalFormatting sqref="AS340:AZ340">
    <cfRule type="expression" dxfId="6" priority="29">
      <formula>#REF!&lt;&gt;#REF!</formula>
    </cfRule>
  </conditionalFormatting>
  <conditionalFormatting sqref="AJ335:AR335">
    <cfRule type="expression" dxfId="5" priority="28">
      <formula>#REF!&lt;&gt;#REF!</formula>
    </cfRule>
  </conditionalFormatting>
  <conditionalFormatting sqref="AJ323:BI323">
    <cfRule type="containsText" dxfId="2" priority="4" operator="containsText" text="actualizare mai mare de 5% din valoarea eligibila">
      <formula>NOT(ISERROR(SEARCH("actualizare mai mare de 5% din valoarea eligibila",AJ323)))</formula>
    </cfRule>
  </conditionalFormatting>
  <conditionalFormatting sqref="AJ304:BI304">
    <cfRule type="containsText" dxfId="1" priority="2" operator="containsText" text="cheltuieli capitol 3 nu se incadreaza in limita de 10%">
      <formula>NOT(ISERROR(SEARCH("cheltuieli capitol 3 nu se incadreaza in limita de 10%",AJ304)))</formula>
    </cfRule>
    <cfRule type="containsText" dxfId="0" priority="3" operator="containsText" text="cheltuieli capitol 3 nu se incadreaza in limita de 5%">
      <formula>NOT(ISERROR(SEARCH("cheltuieli capitol 3 nu se incadreaza in limita de 5%",AJ304)))</formula>
    </cfRule>
  </conditionalFormatting>
  <pageMargins left="0.43" right="0.2" top="0.49" bottom="0.53" header="0.3" footer="0.3"/>
  <pageSetup paperSize="9" fitToHeight="0" orientation="portrait" verticalDpi="598" r:id="rId1"/>
  <rowBreaks count="21" manualBreakCount="21">
    <brk id="49" max="16383" man="1"/>
    <brk id="118" max="16383" man="1"/>
    <brk id="166" max="16383" man="1"/>
    <brk id="194" max="16383" man="1"/>
    <brk id="242" max="16383" man="1"/>
    <brk id="262" max="61" man="1"/>
    <brk id="321" max="61" man="1"/>
    <brk id="343" max="16383" man="1"/>
    <brk id="383" max="61" man="1"/>
    <brk id="394" max="61" man="1"/>
    <brk id="426" max="16383" man="1"/>
    <brk id="469" max="16383" man="1"/>
    <brk id="488" max="16383" man="1"/>
    <brk id="492" max="61" man="1"/>
    <brk id="509" max="61" man="1"/>
    <brk id="523" max="16383" man="1"/>
    <brk id="551" max="16383" man="1"/>
    <brk id="565" max="16383" man="1"/>
    <brk id="588" max="61" man="1"/>
    <brk id="620" max="16383" man="1"/>
    <brk id="6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7620</xdr:colOff>
                    <xdr:row>99</xdr:row>
                    <xdr:rowOff>45720</xdr:rowOff>
                  </from>
                  <to>
                    <xdr:col>20</xdr:col>
                    <xdr:colOff>76200</xdr:colOff>
                    <xdr:row>101</xdr:row>
                    <xdr:rowOff>60960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76200</xdr:colOff>
                    <xdr:row>99</xdr:row>
                    <xdr:rowOff>68580</xdr:rowOff>
                  </from>
                  <to>
                    <xdr:col>6</xdr:col>
                    <xdr:colOff>68580</xdr:colOff>
                    <xdr:row>100</xdr:row>
                    <xdr:rowOff>68580</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30480</xdr:colOff>
                    <xdr:row>99</xdr:row>
                    <xdr:rowOff>76200</xdr:rowOff>
                  </from>
                  <to>
                    <xdr:col>34</xdr:col>
                    <xdr:colOff>0</xdr:colOff>
                    <xdr:row>100</xdr:row>
                    <xdr:rowOff>76200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7620</xdr:colOff>
                    <xdr:row>160</xdr:row>
                    <xdr:rowOff>0</xdr:rowOff>
                  </from>
                  <to>
                    <xdr:col>16</xdr:col>
                    <xdr:colOff>15240</xdr:colOff>
                    <xdr:row>163</xdr:row>
                    <xdr:rowOff>7620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60960</xdr:colOff>
                    <xdr:row>161</xdr:row>
                    <xdr:rowOff>137160</xdr:rowOff>
                  </from>
                  <to>
                    <xdr:col>7</xdr:col>
                    <xdr:colOff>45720</xdr:colOff>
                    <xdr:row>163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45720</xdr:colOff>
                    <xdr:row>161</xdr:row>
                    <xdr:rowOff>137160</xdr:rowOff>
                  </from>
                  <to>
                    <xdr:col>10</xdr:col>
                    <xdr:colOff>30480</xdr:colOff>
                    <xdr:row>163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38100</xdr:colOff>
                    <xdr:row>161</xdr:row>
                    <xdr:rowOff>137160</xdr:rowOff>
                  </from>
                  <to>
                    <xdr:col>14</xdr:col>
                    <xdr:colOff>30480</xdr:colOff>
                    <xdr:row>163</xdr:row>
                    <xdr:rowOff>7620</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60960</xdr:colOff>
                    <xdr:row>246</xdr:row>
                    <xdr:rowOff>83820</xdr:rowOff>
                  </from>
                  <to>
                    <xdr:col>21</xdr:col>
                    <xdr:colOff>83820</xdr:colOff>
                    <xdr:row>248</xdr:row>
                    <xdr:rowOff>68580</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7620</xdr:colOff>
                    <xdr:row>247</xdr:row>
                    <xdr:rowOff>0</xdr:rowOff>
                  </from>
                  <to>
                    <xdr:col>10</xdr:col>
                    <xdr:colOff>91440</xdr:colOff>
                    <xdr:row>248</xdr:row>
                    <xdr:rowOff>30480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76200</xdr:colOff>
                    <xdr:row>247</xdr:row>
                    <xdr:rowOff>0</xdr:rowOff>
                  </from>
                  <to>
                    <xdr:col>18</xdr:col>
                    <xdr:colOff>99060</xdr:colOff>
                    <xdr:row>248</xdr:row>
                    <xdr:rowOff>30480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22860</xdr:colOff>
                    <xdr:row>251</xdr:row>
                    <xdr:rowOff>472440</xdr:rowOff>
                  </from>
                  <to>
                    <xdr:col>59</xdr:col>
                    <xdr:colOff>7620</xdr:colOff>
                    <xdr:row>252</xdr:row>
                    <xdr:rowOff>91440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15240</xdr:colOff>
                    <xdr:row>253</xdr:row>
                    <xdr:rowOff>198120</xdr:rowOff>
                  </from>
                  <to>
                    <xdr:col>59</xdr:col>
                    <xdr:colOff>0</xdr:colOff>
                    <xdr:row>253</xdr:row>
                    <xdr:rowOff>396240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22860</xdr:colOff>
                    <xdr:row>254</xdr:row>
                    <xdr:rowOff>198120</xdr:rowOff>
                  </from>
                  <to>
                    <xdr:col>59</xdr:col>
                    <xdr:colOff>7620</xdr:colOff>
                    <xdr:row>254</xdr:row>
                    <xdr:rowOff>396240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22860</xdr:colOff>
                    <xdr:row>255</xdr:row>
                    <xdr:rowOff>472440</xdr:rowOff>
                  </from>
                  <to>
                    <xdr:col>59</xdr:col>
                    <xdr:colOff>7620</xdr:colOff>
                    <xdr:row>256</xdr:row>
                    <xdr:rowOff>91440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22860</xdr:colOff>
                    <xdr:row>258</xdr:row>
                    <xdr:rowOff>190500</xdr:rowOff>
                  </from>
                  <to>
                    <xdr:col>59</xdr:col>
                    <xdr:colOff>0</xdr:colOff>
                    <xdr:row>258</xdr:row>
                    <xdr:rowOff>388620</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15240</xdr:colOff>
                    <xdr:row>481</xdr:row>
                    <xdr:rowOff>106680</xdr:rowOff>
                  </from>
                  <to>
                    <xdr:col>35</xdr:col>
                    <xdr:colOff>0</xdr:colOff>
                    <xdr:row>481</xdr:row>
                    <xdr:rowOff>281940</xdr:rowOff>
                  </to>
                </anchor>
              </controlPr>
            </control>
          </mc:Choice>
        </mc:AlternateContent>
        <mc:AlternateContent xmlns:mc="http://schemas.openxmlformats.org/markup-compatibility/2006">
          <mc:Choice Requires="x14">
            <control shapeId="1093" r:id="rId20" name="Check Box 69">
              <controlPr locked="0" defaultSize="0" autoFill="0" autoLine="0" autoPict="0">
                <anchor moveWithCells="1">
                  <from>
                    <xdr:col>37</xdr:col>
                    <xdr:colOff>60960</xdr:colOff>
                    <xdr:row>492</xdr:row>
                    <xdr:rowOff>53340</xdr:rowOff>
                  </from>
                  <to>
                    <xdr:col>40</xdr:col>
                    <xdr:colOff>45720</xdr:colOff>
                    <xdr:row>492</xdr:row>
                    <xdr:rowOff>228600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37</xdr:col>
                    <xdr:colOff>30480</xdr:colOff>
                    <xdr:row>490</xdr:row>
                    <xdr:rowOff>845820</xdr:rowOff>
                  </from>
                  <to>
                    <xdr:col>40</xdr:col>
                    <xdr:colOff>15240</xdr:colOff>
                    <xdr:row>490</xdr:row>
                    <xdr:rowOff>1021080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91440</xdr:colOff>
                    <xdr:row>495</xdr:row>
                    <xdr:rowOff>144780</xdr:rowOff>
                  </from>
                  <to>
                    <xdr:col>40</xdr:col>
                    <xdr:colOff>76200</xdr:colOff>
                    <xdr:row>495</xdr:row>
                    <xdr:rowOff>320040</xdr:rowOff>
                  </to>
                </anchor>
              </controlPr>
            </control>
          </mc:Choice>
        </mc:AlternateContent>
        <mc:AlternateContent xmlns:mc="http://schemas.openxmlformats.org/markup-compatibility/2006">
          <mc:Choice Requires="x14">
            <control shapeId="1105" r:id="rId23" name="Check Box 81">
              <controlPr locked="0" defaultSize="0" autoFill="0" autoLine="0" autoPict="0" macro="[0]!CheckBox81_Click">
                <anchor moveWithCells="1">
                  <from>
                    <xdr:col>51</xdr:col>
                    <xdr:colOff>15240</xdr:colOff>
                    <xdr:row>497</xdr:row>
                    <xdr:rowOff>7620</xdr:rowOff>
                  </from>
                  <to>
                    <xdr:col>53</xdr:col>
                    <xdr:colOff>76200</xdr:colOff>
                    <xdr:row>497</xdr:row>
                    <xdr:rowOff>182880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37</xdr:col>
                    <xdr:colOff>68580</xdr:colOff>
                    <xdr:row>495</xdr:row>
                    <xdr:rowOff>419100</xdr:rowOff>
                  </from>
                  <to>
                    <xdr:col>40</xdr:col>
                    <xdr:colOff>60960</xdr:colOff>
                    <xdr:row>497</xdr:row>
                    <xdr:rowOff>38100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51</xdr:col>
                    <xdr:colOff>15240</xdr:colOff>
                    <xdr:row>498</xdr:row>
                    <xdr:rowOff>7620</xdr:rowOff>
                  </from>
                  <to>
                    <xdr:col>53</xdr:col>
                    <xdr:colOff>76200</xdr:colOff>
                    <xdr:row>498</xdr:row>
                    <xdr:rowOff>182880</xdr:rowOff>
                  </to>
                </anchor>
              </controlPr>
            </control>
          </mc:Choice>
        </mc:AlternateContent>
        <mc:AlternateContent xmlns:mc="http://schemas.openxmlformats.org/markup-compatibility/2006">
          <mc:Choice Requires="x14">
            <control shapeId="1111" r:id="rId26" name="Check Box 87">
              <controlPr locked="0" defaultSize="0" autoFill="0" autoLine="0" autoPict="0">
                <anchor moveWithCells="1">
                  <from>
                    <xdr:col>32</xdr:col>
                    <xdr:colOff>0</xdr:colOff>
                    <xdr:row>502</xdr:row>
                    <xdr:rowOff>53340</xdr:rowOff>
                  </from>
                  <to>
                    <xdr:col>34</xdr:col>
                    <xdr:colOff>68580</xdr:colOff>
                    <xdr:row>502</xdr:row>
                    <xdr:rowOff>228600</xdr:rowOff>
                  </to>
                </anchor>
              </controlPr>
            </control>
          </mc:Choice>
        </mc:AlternateContent>
        <mc:AlternateContent xmlns:mc="http://schemas.openxmlformats.org/markup-compatibility/2006">
          <mc:Choice Requires="x14">
            <control shapeId="1112" r:id="rId27" name="Check Box 88">
              <controlPr locked="0" defaultSize="0" autoFill="0" autoLine="0" autoPict="0">
                <anchor moveWithCells="1">
                  <from>
                    <xdr:col>51</xdr:col>
                    <xdr:colOff>38100</xdr:colOff>
                    <xdr:row>504</xdr:row>
                    <xdr:rowOff>144780</xdr:rowOff>
                  </from>
                  <to>
                    <xdr:col>54</xdr:col>
                    <xdr:colOff>15240</xdr:colOff>
                    <xdr:row>504</xdr:row>
                    <xdr:rowOff>320040</xdr:rowOff>
                  </to>
                </anchor>
              </controlPr>
            </control>
          </mc:Choice>
        </mc:AlternateContent>
        <mc:AlternateContent xmlns:mc="http://schemas.openxmlformats.org/markup-compatibility/2006">
          <mc:Choice Requires="x14">
            <control shapeId="1113" r:id="rId28" name="Check Box 89">
              <controlPr locked="0" defaultSize="0" autoFill="0" autoLine="0" autoPict="0">
                <anchor moveWithCells="1">
                  <from>
                    <xdr:col>51</xdr:col>
                    <xdr:colOff>22860</xdr:colOff>
                    <xdr:row>505</xdr:row>
                    <xdr:rowOff>205740</xdr:rowOff>
                  </from>
                  <to>
                    <xdr:col>54</xdr:col>
                    <xdr:colOff>0</xdr:colOff>
                    <xdr:row>505</xdr:row>
                    <xdr:rowOff>381000</xdr:rowOff>
                  </to>
                </anchor>
              </controlPr>
            </control>
          </mc:Choice>
        </mc:AlternateContent>
        <mc:AlternateContent xmlns:mc="http://schemas.openxmlformats.org/markup-compatibility/2006">
          <mc:Choice Requires="x14">
            <control shapeId="1122" r:id="rId29" name="Check Box 98">
              <controlPr locked="0" defaultSize="0" autoFill="0" autoLine="0" autoPict="0">
                <anchor moveWithCells="1">
                  <from>
                    <xdr:col>37</xdr:col>
                    <xdr:colOff>68580</xdr:colOff>
                    <xdr:row>506</xdr:row>
                    <xdr:rowOff>91440</xdr:rowOff>
                  </from>
                  <to>
                    <xdr:col>40</xdr:col>
                    <xdr:colOff>53340</xdr:colOff>
                    <xdr:row>506</xdr:row>
                    <xdr:rowOff>266700</xdr:rowOff>
                  </to>
                </anchor>
              </controlPr>
            </control>
          </mc:Choice>
        </mc:AlternateContent>
        <mc:AlternateContent xmlns:mc="http://schemas.openxmlformats.org/markup-compatibility/2006">
          <mc:Choice Requires="x14">
            <control shapeId="1125" r:id="rId30" name="Check Box 101">
              <controlPr locked="0" defaultSize="0" autoFill="0" autoLine="0" autoPict="0">
                <anchor moveWithCells="1">
                  <from>
                    <xdr:col>38</xdr:col>
                    <xdr:colOff>22860</xdr:colOff>
                    <xdr:row>507</xdr:row>
                    <xdr:rowOff>251460</xdr:rowOff>
                  </from>
                  <to>
                    <xdr:col>41</xdr:col>
                    <xdr:colOff>0</xdr:colOff>
                    <xdr:row>507</xdr:row>
                    <xdr:rowOff>426720</xdr:rowOff>
                  </to>
                </anchor>
              </controlPr>
            </control>
          </mc:Choice>
        </mc:AlternateContent>
        <mc:AlternateContent xmlns:mc="http://schemas.openxmlformats.org/markup-compatibility/2006">
          <mc:Choice Requires="x14">
            <control shapeId="1126" r:id="rId31" name="Check Box 102">
              <controlPr locked="0" defaultSize="0" autoFill="0" autoLine="0" autoPict="0">
                <anchor moveWithCells="1">
                  <from>
                    <xdr:col>37</xdr:col>
                    <xdr:colOff>53340</xdr:colOff>
                    <xdr:row>508</xdr:row>
                    <xdr:rowOff>205740</xdr:rowOff>
                  </from>
                  <to>
                    <xdr:col>40</xdr:col>
                    <xdr:colOff>15240</xdr:colOff>
                    <xdr:row>508</xdr:row>
                    <xdr:rowOff>381000</xdr:rowOff>
                  </to>
                </anchor>
              </controlPr>
            </control>
          </mc:Choice>
        </mc:AlternateContent>
        <mc:AlternateContent xmlns:mc="http://schemas.openxmlformats.org/markup-compatibility/2006">
          <mc:Choice Requires="x14">
            <control shapeId="1127" r:id="rId32" name="Check Box 103">
              <controlPr locked="0" defaultSize="0" autoFill="0" autoLine="0" autoPict="0">
                <anchor moveWithCells="1">
                  <from>
                    <xdr:col>31</xdr:col>
                    <xdr:colOff>45720</xdr:colOff>
                    <xdr:row>516</xdr:row>
                    <xdr:rowOff>30480</xdr:rowOff>
                  </from>
                  <to>
                    <xdr:col>34</xdr:col>
                    <xdr:colOff>30480</xdr:colOff>
                    <xdr:row>516</xdr:row>
                    <xdr:rowOff>205740</xdr:rowOff>
                  </to>
                </anchor>
              </controlPr>
            </control>
          </mc:Choice>
        </mc:AlternateContent>
        <mc:AlternateContent xmlns:mc="http://schemas.openxmlformats.org/markup-compatibility/2006">
          <mc:Choice Requires="x14">
            <control shapeId="1128" r:id="rId33" name="Check Box 104">
              <controlPr locked="0" defaultSize="0" autoFill="0" autoLine="0" autoPict="0">
                <anchor moveWithCells="1">
                  <from>
                    <xdr:col>31</xdr:col>
                    <xdr:colOff>22860</xdr:colOff>
                    <xdr:row>517</xdr:row>
                    <xdr:rowOff>22860</xdr:rowOff>
                  </from>
                  <to>
                    <xdr:col>34</xdr:col>
                    <xdr:colOff>7620</xdr:colOff>
                    <xdr:row>517</xdr:row>
                    <xdr:rowOff>198120</xdr:rowOff>
                  </to>
                </anchor>
              </controlPr>
            </control>
          </mc:Choice>
        </mc:AlternateContent>
        <mc:AlternateContent xmlns:mc="http://schemas.openxmlformats.org/markup-compatibility/2006">
          <mc:Choice Requires="x14">
            <control shapeId="1129" r:id="rId34" name="Check Box 105">
              <controlPr locked="0" defaultSize="0" autoFill="0" autoLine="0" autoPict="0">
                <anchor moveWithCells="1">
                  <from>
                    <xdr:col>37</xdr:col>
                    <xdr:colOff>68580</xdr:colOff>
                    <xdr:row>520</xdr:row>
                    <xdr:rowOff>68580</xdr:rowOff>
                  </from>
                  <to>
                    <xdr:col>40</xdr:col>
                    <xdr:colOff>53340</xdr:colOff>
                    <xdr:row>520</xdr:row>
                    <xdr:rowOff>243840</xdr:rowOff>
                  </to>
                </anchor>
              </controlPr>
            </control>
          </mc:Choice>
        </mc:AlternateContent>
        <mc:AlternateContent xmlns:mc="http://schemas.openxmlformats.org/markup-compatibility/2006">
          <mc:Choice Requires="x14">
            <control shapeId="1130" r:id="rId35" name="Check Box 106">
              <controlPr locked="0" defaultSize="0" autoFill="0" autoLine="0" autoPict="0">
                <anchor moveWithCells="1">
                  <from>
                    <xdr:col>37</xdr:col>
                    <xdr:colOff>60960</xdr:colOff>
                    <xdr:row>521</xdr:row>
                    <xdr:rowOff>182880</xdr:rowOff>
                  </from>
                  <to>
                    <xdr:col>40</xdr:col>
                    <xdr:colOff>45720</xdr:colOff>
                    <xdr:row>521</xdr:row>
                    <xdr:rowOff>358140</xdr:rowOff>
                  </to>
                </anchor>
              </controlPr>
            </control>
          </mc:Choice>
        </mc:AlternateContent>
        <mc:AlternateContent xmlns:mc="http://schemas.openxmlformats.org/markup-compatibility/2006">
          <mc:Choice Requires="x14">
            <control shapeId="1132" r:id="rId36" name="Check Box 108">
              <controlPr locked="0" defaultSize="0" autoFill="0" autoLine="0" autoPict="0">
                <anchor moveWithCells="1">
                  <from>
                    <xdr:col>32</xdr:col>
                    <xdr:colOff>15240</xdr:colOff>
                    <xdr:row>503</xdr:row>
                    <xdr:rowOff>38100</xdr:rowOff>
                  </from>
                  <to>
                    <xdr:col>35</xdr:col>
                    <xdr:colOff>0</xdr:colOff>
                    <xdr:row>503</xdr:row>
                    <xdr:rowOff>213360</xdr:rowOff>
                  </to>
                </anchor>
              </controlPr>
            </control>
          </mc:Choice>
        </mc:AlternateContent>
        <mc:AlternateContent xmlns:mc="http://schemas.openxmlformats.org/markup-compatibility/2006">
          <mc:Choice Requires="x14">
            <control shapeId="1148" r:id="rId37" name="Check Box 124">
              <controlPr locked="0" defaultSize="0" autoFill="0" autoLine="0" autoPict="0">
                <anchor moveWithCells="1" sizeWithCells="1">
                  <from>
                    <xdr:col>2</xdr:col>
                    <xdr:colOff>30480</xdr:colOff>
                    <xdr:row>543</xdr:row>
                    <xdr:rowOff>91440</xdr:rowOff>
                  </from>
                  <to>
                    <xdr:col>5</xdr:col>
                    <xdr:colOff>15240</xdr:colOff>
                    <xdr:row>543</xdr:row>
                    <xdr:rowOff>350520</xdr:rowOff>
                  </to>
                </anchor>
              </controlPr>
            </control>
          </mc:Choice>
        </mc:AlternateContent>
        <mc:AlternateContent xmlns:mc="http://schemas.openxmlformats.org/markup-compatibility/2006">
          <mc:Choice Requires="x14">
            <control shapeId="1149" r:id="rId38" name="Check Box 125">
              <controlPr locked="0" defaultSize="0" autoFill="0" autoLine="0" autoPict="0">
                <anchor moveWithCells="1" sizeWithCells="1">
                  <from>
                    <xdr:col>2</xdr:col>
                    <xdr:colOff>15240</xdr:colOff>
                    <xdr:row>544</xdr:row>
                    <xdr:rowOff>137160</xdr:rowOff>
                  </from>
                  <to>
                    <xdr:col>5</xdr:col>
                    <xdr:colOff>0</xdr:colOff>
                    <xdr:row>544</xdr:row>
                    <xdr:rowOff>312420</xdr:rowOff>
                  </to>
                </anchor>
              </controlPr>
            </control>
          </mc:Choice>
        </mc:AlternateContent>
        <mc:AlternateContent xmlns:mc="http://schemas.openxmlformats.org/markup-compatibility/2006">
          <mc:Choice Requires="x14">
            <control shapeId="1151" r:id="rId39" name="Check Box 127">
              <controlPr locked="0" defaultSize="0" autoFill="0" autoLine="0" autoPict="0">
                <anchor moveWithCells="1" sizeWithCells="1">
                  <from>
                    <xdr:col>2</xdr:col>
                    <xdr:colOff>53340</xdr:colOff>
                    <xdr:row>546</xdr:row>
                    <xdr:rowOff>30480</xdr:rowOff>
                  </from>
                  <to>
                    <xdr:col>5</xdr:col>
                    <xdr:colOff>38100</xdr:colOff>
                    <xdr:row>546</xdr:row>
                    <xdr:rowOff>259080</xdr:rowOff>
                  </to>
                </anchor>
              </controlPr>
            </control>
          </mc:Choice>
        </mc:AlternateContent>
        <mc:AlternateContent xmlns:mc="http://schemas.openxmlformats.org/markup-compatibility/2006">
          <mc:Choice Requires="x14">
            <control shapeId="1152" r:id="rId40" name="Check Box 128">
              <controlPr locked="0" defaultSize="0" autoFill="0" autoLine="0" autoPict="0">
                <anchor moveWithCells="1" sizeWithCells="1">
                  <from>
                    <xdr:col>2</xdr:col>
                    <xdr:colOff>53340</xdr:colOff>
                    <xdr:row>547</xdr:row>
                    <xdr:rowOff>0</xdr:rowOff>
                  </from>
                  <to>
                    <xdr:col>5</xdr:col>
                    <xdr:colOff>38100</xdr:colOff>
                    <xdr:row>547</xdr:row>
                    <xdr:rowOff>251460</xdr:rowOff>
                  </to>
                </anchor>
              </controlPr>
            </control>
          </mc:Choice>
        </mc:AlternateContent>
        <mc:AlternateContent xmlns:mc="http://schemas.openxmlformats.org/markup-compatibility/2006">
          <mc:Choice Requires="x14">
            <control shapeId="1174" r:id="rId41" name="Option Button 150">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175" r:id="rId42" name="Option Button 151">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176" r:id="rId43" name="Option Button 152">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177" r:id="rId44" name="Option Button 153">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178" r:id="rId45" name="Option Button 154">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430" r:id="rId46" name="Option Button 406">
              <controlPr locked="0" defaultSize="0" autoFill="0" autoLine="0" autoPict="0" macro="[0]!DeselectTIP">
                <anchor moveWithCells="1">
                  <from>
                    <xdr:col>7</xdr:col>
                    <xdr:colOff>68580</xdr:colOff>
                    <xdr:row>25</xdr:row>
                    <xdr:rowOff>45720</xdr:rowOff>
                  </from>
                  <to>
                    <xdr:col>10</xdr:col>
                    <xdr:colOff>15240</xdr:colOff>
                    <xdr:row>26</xdr:row>
                    <xdr:rowOff>30480</xdr:rowOff>
                  </to>
                </anchor>
              </controlPr>
            </control>
          </mc:Choice>
        </mc:AlternateContent>
        <mc:AlternateContent xmlns:mc="http://schemas.openxmlformats.org/markup-compatibility/2006">
          <mc:Choice Requires="x14">
            <control shapeId="1433" r:id="rId47" name="Group Box 409">
              <controlPr defaultSize="0" print="0" autoFill="0" autoPict="0">
                <anchor moveWithCells="1" sizeWithCells="1">
                  <from>
                    <xdr:col>7</xdr:col>
                    <xdr:colOff>0</xdr:colOff>
                    <xdr:row>25</xdr:row>
                    <xdr:rowOff>7620</xdr:rowOff>
                  </from>
                  <to>
                    <xdr:col>58</xdr:col>
                    <xdr:colOff>76200</xdr:colOff>
                    <xdr:row>27</xdr:row>
                    <xdr:rowOff>22860</xdr:rowOff>
                  </to>
                </anchor>
              </controlPr>
            </control>
          </mc:Choice>
        </mc:AlternateContent>
        <mc:AlternateContent xmlns:mc="http://schemas.openxmlformats.org/markup-compatibility/2006">
          <mc:Choice Requires="x14">
            <control shapeId="1435" r:id="rId48" name="Group Box 411">
              <controlPr locked="0" defaultSize="0" print="0" autoFill="0" autoPict="0">
                <anchor moveWithCells="1" sizeWithCells="1">
                  <from>
                    <xdr:col>44</xdr:col>
                    <xdr:colOff>68580</xdr:colOff>
                    <xdr:row>27</xdr:row>
                    <xdr:rowOff>53340</xdr:rowOff>
                  </from>
                  <to>
                    <xdr:col>58</xdr:col>
                    <xdr:colOff>22860</xdr:colOff>
                    <xdr:row>29</xdr:row>
                    <xdr:rowOff>7620</xdr:rowOff>
                  </to>
                </anchor>
              </controlPr>
            </control>
          </mc:Choice>
        </mc:AlternateContent>
        <mc:AlternateContent xmlns:mc="http://schemas.openxmlformats.org/markup-compatibility/2006">
          <mc:Choice Requires="x14">
            <control shapeId="1437" r:id="rId49" name="Option Button 413">
              <controlPr locked="0" defaultSize="0" autoFill="0" autoLine="0" autoPict="0">
                <anchor moveWithCells="1" sizeWithCells="1">
                  <from>
                    <xdr:col>45</xdr:col>
                    <xdr:colOff>22860</xdr:colOff>
                    <xdr:row>27</xdr:row>
                    <xdr:rowOff>198120</xdr:rowOff>
                  </from>
                  <to>
                    <xdr:col>47</xdr:col>
                    <xdr:colOff>76200</xdr:colOff>
                    <xdr:row>28</xdr:row>
                    <xdr:rowOff>160020</xdr:rowOff>
                  </to>
                </anchor>
              </controlPr>
            </control>
          </mc:Choice>
        </mc:AlternateContent>
        <mc:AlternateContent xmlns:mc="http://schemas.openxmlformats.org/markup-compatibility/2006">
          <mc:Choice Requires="x14">
            <control shapeId="1441" r:id="rId50" name="Check Box 417">
              <controlPr locked="0" defaultSize="0" autoFill="0" autoLine="0" autoPict="0">
                <anchor moveWithCells="1">
                  <from>
                    <xdr:col>37</xdr:col>
                    <xdr:colOff>45720</xdr:colOff>
                    <xdr:row>509</xdr:row>
                    <xdr:rowOff>129540</xdr:rowOff>
                  </from>
                  <to>
                    <xdr:col>40</xdr:col>
                    <xdr:colOff>30480</xdr:colOff>
                    <xdr:row>509</xdr:row>
                    <xdr:rowOff>304800</xdr:rowOff>
                  </to>
                </anchor>
              </controlPr>
            </control>
          </mc:Choice>
        </mc:AlternateContent>
        <mc:AlternateContent xmlns:mc="http://schemas.openxmlformats.org/markup-compatibility/2006">
          <mc:Choice Requires="x14">
            <control shapeId="1443" r:id="rId51" name="Group Box 419">
              <controlPr locked="0" defaultSize="0" print="0" autoFill="0" autoPict="0">
                <anchor moveWithCells="1">
                  <from>
                    <xdr:col>41</xdr:col>
                    <xdr:colOff>0</xdr:colOff>
                    <xdr:row>591</xdr:row>
                    <xdr:rowOff>0</xdr:rowOff>
                  </from>
                  <to>
                    <xdr:col>50</xdr:col>
                    <xdr:colOff>68580</xdr:colOff>
                    <xdr:row>593</xdr:row>
                    <xdr:rowOff>198120</xdr:rowOff>
                  </to>
                </anchor>
              </controlPr>
            </control>
          </mc:Choice>
        </mc:AlternateContent>
        <mc:AlternateContent xmlns:mc="http://schemas.openxmlformats.org/markup-compatibility/2006">
          <mc:Choice Requires="x14">
            <control shapeId="1447" r:id="rId52" name="Option Button 423">
              <controlPr locked="0" defaultSize="0" autoFill="0" autoLine="0" autoPict="0">
                <anchor moveWithCells="1">
                  <from>
                    <xdr:col>44</xdr:col>
                    <xdr:colOff>76200</xdr:colOff>
                    <xdr:row>591</xdr:row>
                    <xdr:rowOff>22860</xdr:rowOff>
                  </from>
                  <to>
                    <xdr:col>47</xdr:col>
                    <xdr:colOff>53340</xdr:colOff>
                    <xdr:row>591</xdr:row>
                    <xdr:rowOff>198120</xdr:rowOff>
                  </to>
                </anchor>
              </controlPr>
            </control>
          </mc:Choice>
        </mc:AlternateContent>
        <mc:AlternateContent xmlns:mc="http://schemas.openxmlformats.org/markup-compatibility/2006">
          <mc:Choice Requires="x14">
            <control shapeId="1448" r:id="rId53" name="Option Button 424">
              <controlPr locked="0" defaultSize="0" autoFill="0" autoLine="0" autoPict="0">
                <anchor moveWithCells="1">
                  <from>
                    <xdr:col>44</xdr:col>
                    <xdr:colOff>76200</xdr:colOff>
                    <xdr:row>592</xdr:row>
                    <xdr:rowOff>22860</xdr:rowOff>
                  </from>
                  <to>
                    <xdr:col>47</xdr:col>
                    <xdr:colOff>53340</xdr:colOff>
                    <xdr:row>592</xdr:row>
                    <xdr:rowOff>198120</xdr:rowOff>
                  </to>
                </anchor>
              </controlPr>
            </control>
          </mc:Choice>
        </mc:AlternateContent>
        <mc:AlternateContent xmlns:mc="http://schemas.openxmlformats.org/markup-compatibility/2006">
          <mc:Choice Requires="x14">
            <control shapeId="1449" r:id="rId54" name="Option Button 425">
              <controlPr locked="0" defaultSize="0" autoFill="0" autoLine="0" autoPict="0">
                <anchor moveWithCells="1">
                  <from>
                    <xdr:col>44</xdr:col>
                    <xdr:colOff>76200</xdr:colOff>
                    <xdr:row>593</xdr:row>
                    <xdr:rowOff>22860</xdr:rowOff>
                  </from>
                  <to>
                    <xdr:col>47</xdr:col>
                    <xdr:colOff>53340</xdr:colOff>
                    <xdr:row>593</xdr:row>
                    <xdr:rowOff>198120</xdr:rowOff>
                  </to>
                </anchor>
              </controlPr>
            </control>
          </mc:Choice>
        </mc:AlternateContent>
        <mc:AlternateContent xmlns:mc="http://schemas.openxmlformats.org/markup-compatibility/2006">
          <mc:Choice Requires="x14">
            <control shapeId="1166" r:id="rId55" name="Check Box 142">
              <controlPr locked="0" defaultSize="0" autoFill="0" autoLine="0" autoPict="0">
                <anchor moveWithCells="1" sizeWithCells="1">
                  <from>
                    <xdr:col>54</xdr:col>
                    <xdr:colOff>0</xdr:colOff>
                    <xdr:row>580</xdr:row>
                    <xdr:rowOff>0</xdr:rowOff>
                  </from>
                  <to>
                    <xdr:col>56</xdr:col>
                    <xdr:colOff>76200</xdr:colOff>
                    <xdr:row>580</xdr:row>
                    <xdr:rowOff>7620</xdr:rowOff>
                  </to>
                </anchor>
              </controlPr>
            </control>
          </mc:Choice>
        </mc:AlternateContent>
        <mc:AlternateContent xmlns:mc="http://schemas.openxmlformats.org/markup-compatibility/2006">
          <mc:Choice Requires="x14">
            <control shapeId="1167" r:id="rId56" name="Check Box 143">
              <controlPr locked="0" defaultSize="0" autoFill="0" autoLine="0" autoPict="0">
                <anchor moveWithCells="1" sizeWithCells="1">
                  <from>
                    <xdr:col>54</xdr:col>
                    <xdr:colOff>0</xdr:colOff>
                    <xdr:row>580</xdr:row>
                    <xdr:rowOff>0</xdr:rowOff>
                  </from>
                  <to>
                    <xdr:col>56</xdr:col>
                    <xdr:colOff>76200</xdr:colOff>
                    <xdr:row>580</xdr:row>
                    <xdr:rowOff>0</xdr:rowOff>
                  </to>
                </anchor>
              </controlPr>
            </control>
          </mc:Choice>
        </mc:AlternateContent>
        <mc:AlternateContent xmlns:mc="http://schemas.openxmlformats.org/markup-compatibility/2006">
          <mc:Choice Requires="x14">
            <control shapeId="1168" r:id="rId57" name="Check Box 144">
              <controlPr locked="0" defaultSize="0" autoFill="0" autoLine="0" autoPict="0">
                <anchor moveWithCells="1" sizeWithCells="1">
                  <from>
                    <xdr:col>54</xdr:col>
                    <xdr:colOff>0</xdr:colOff>
                    <xdr:row>580</xdr:row>
                    <xdr:rowOff>0</xdr:rowOff>
                  </from>
                  <to>
                    <xdr:col>56</xdr:col>
                    <xdr:colOff>76200</xdr:colOff>
                    <xdr:row>580</xdr:row>
                    <xdr:rowOff>0</xdr:rowOff>
                  </to>
                </anchor>
              </controlPr>
            </control>
          </mc:Choice>
        </mc:AlternateContent>
        <mc:AlternateContent xmlns:mc="http://schemas.openxmlformats.org/markup-compatibility/2006">
          <mc:Choice Requires="x14">
            <control shapeId="1461" r:id="rId58" name="Group Box 437">
              <controlPr defaultSize="0" print="0" autoFill="0" autoPict="0">
                <anchor moveWithCells="1" sizeWithCells="1">
                  <from>
                    <xdr:col>8</xdr:col>
                    <xdr:colOff>30480</xdr:colOff>
                    <xdr:row>97</xdr:row>
                    <xdr:rowOff>30480</xdr:rowOff>
                  </from>
                  <to>
                    <xdr:col>21</xdr:col>
                    <xdr:colOff>7620</xdr:colOff>
                    <xdr:row>98</xdr:row>
                    <xdr:rowOff>99060</xdr:rowOff>
                  </to>
                </anchor>
              </controlPr>
            </control>
          </mc:Choice>
        </mc:AlternateContent>
        <mc:AlternateContent xmlns:mc="http://schemas.openxmlformats.org/markup-compatibility/2006">
          <mc:Choice Requires="x14">
            <control shapeId="1462" r:id="rId59" name="Option Button 438">
              <controlPr locked="0" defaultSize="0" autoFill="0" autoLine="0" autoPict="0">
                <anchor moveWithCells="1" sizeWithCells="1">
                  <from>
                    <xdr:col>9</xdr:col>
                    <xdr:colOff>0</xdr:colOff>
                    <xdr:row>97</xdr:row>
                    <xdr:rowOff>106680</xdr:rowOff>
                  </from>
                  <to>
                    <xdr:col>10</xdr:col>
                    <xdr:colOff>53340</xdr:colOff>
                    <xdr:row>98</xdr:row>
                    <xdr:rowOff>76200</xdr:rowOff>
                  </to>
                </anchor>
              </controlPr>
            </control>
          </mc:Choice>
        </mc:AlternateContent>
        <mc:AlternateContent xmlns:mc="http://schemas.openxmlformats.org/markup-compatibility/2006">
          <mc:Choice Requires="x14">
            <control shapeId="1463" r:id="rId60" name="Option Button 439">
              <controlPr locked="0" defaultSize="0" autoFill="0" autoLine="0" autoPict="0">
                <anchor moveWithCells="1" sizeWithCells="1">
                  <from>
                    <xdr:col>3</xdr:col>
                    <xdr:colOff>68580</xdr:colOff>
                    <xdr:row>103</xdr:row>
                    <xdr:rowOff>60960</xdr:rowOff>
                  </from>
                  <to>
                    <xdr:col>6</xdr:col>
                    <xdr:colOff>53340</xdr:colOff>
                    <xdr:row>104</xdr:row>
                    <xdr:rowOff>60960</xdr:rowOff>
                  </to>
                </anchor>
              </controlPr>
            </control>
          </mc:Choice>
        </mc:AlternateContent>
        <mc:AlternateContent xmlns:mc="http://schemas.openxmlformats.org/markup-compatibility/2006">
          <mc:Choice Requires="x14">
            <control shapeId="1466" r:id="rId61" name="Group Box 442">
              <controlPr defaultSize="0" print="0" autoFill="0" autoPict="0">
                <anchor moveWithCells="1" sizeWithCells="1">
                  <from>
                    <xdr:col>3</xdr:col>
                    <xdr:colOff>60960</xdr:colOff>
                    <xdr:row>101</xdr:row>
                    <xdr:rowOff>167640</xdr:rowOff>
                  </from>
                  <to>
                    <xdr:col>20</xdr:col>
                    <xdr:colOff>91440</xdr:colOff>
                    <xdr:row>104</xdr:row>
                    <xdr:rowOff>68580</xdr:rowOff>
                  </to>
                </anchor>
              </controlPr>
            </control>
          </mc:Choice>
        </mc:AlternateContent>
        <mc:AlternateContent xmlns:mc="http://schemas.openxmlformats.org/markup-compatibility/2006">
          <mc:Choice Requires="x14">
            <control shapeId="1467" r:id="rId62" name="Option Button 443">
              <controlPr locked="0" defaultSize="0" autoFill="0" autoLine="0" autoPict="0">
                <anchor moveWithCells="1" sizeWithCells="1">
                  <from>
                    <xdr:col>3</xdr:col>
                    <xdr:colOff>76200</xdr:colOff>
                    <xdr:row>100</xdr:row>
                    <xdr:rowOff>38100</xdr:rowOff>
                  </from>
                  <to>
                    <xdr:col>6</xdr:col>
                    <xdr:colOff>38100</xdr:colOff>
                    <xdr:row>101</xdr:row>
                    <xdr:rowOff>114300</xdr:rowOff>
                  </to>
                </anchor>
              </controlPr>
            </control>
          </mc:Choice>
        </mc:AlternateContent>
        <mc:AlternateContent xmlns:mc="http://schemas.openxmlformats.org/markup-compatibility/2006">
          <mc:Choice Requires="x14">
            <control shapeId="1468" r:id="rId63" name="Option Button 444">
              <controlPr locked="0" defaultSize="0" autoFill="0" autoLine="0" autoPict="0">
                <anchor moveWithCells="1" sizeWithCells="1">
                  <from>
                    <xdr:col>3</xdr:col>
                    <xdr:colOff>68580</xdr:colOff>
                    <xdr:row>102</xdr:row>
                    <xdr:rowOff>68580</xdr:rowOff>
                  </from>
                  <to>
                    <xdr:col>6</xdr:col>
                    <xdr:colOff>53340</xdr:colOff>
                    <xdr:row>103</xdr:row>
                    <xdr:rowOff>68580</xdr:rowOff>
                  </to>
                </anchor>
              </controlPr>
            </control>
          </mc:Choice>
        </mc:AlternateContent>
        <mc:AlternateContent xmlns:mc="http://schemas.openxmlformats.org/markup-compatibility/2006">
          <mc:Choice Requires="x14">
            <control shapeId="1469" r:id="rId64" name="Check Box 445">
              <controlPr defaultSize="0" autoFill="0" autoLine="0" autoPict="0">
                <anchor moveWithCells="1">
                  <from>
                    <xdr:col>2</xdr:col>
                    <xdr:colOff>22860</xdr:colOff>
                    <xdr:row>114</xdr:row>
                    <xdr:rowOff>99060</xdr:rowOff>
                  </from>
                  <to>
                    <xdr:col>4</xdr:col>
                    <xdr:colOff>38100</xdr:colOff>
                    <xdr:row>116</xdr:row>
                    <xdr:rowOff>15240</xdr:rowOff>
                  </to>
                </anchor>
              </controlPr>
            </control>
          </mc:Choice>
        </mc:AlternateContent>
        <mc:AlternateContent xmlns:mc="http://schemas.openxmlformats.org/markup-compatibility/2006">
          <mc:Choice Requires="x14">
            <control shapeId="1471" r:id="rId65" name="Group Box 447">
              <controlPr defaultSize="0" print="0" autoFill="0" autoPict="0">
                <anchor moveWithCells="1" sizeWithCells="1">
                  <from>
                    <xdr:col>31</xdr:col>
                    <xdr:colOff>30480</xdr:colOff>
                    <xdr:row>99</xdr:row>
                    <xdr:rowOff>30480</xdr:rowOff>
                  </from>
                  <to>
                    <xdr:col>43</xdr:col>
                    <xdr:colOff>45720</xdr:colOff>
                    <xdr:row>100</xdr:row>
                    <xdr:rowOff>106680</xdr:rowOff>
                  </to>
                </anchor>
              </controlPr>
            </control>
          </mc:Choice>
        </mc:AlternateContent>
        <mc:AlternateContent xmlns:mc="http://schemas.openxmlformats.org/markup-compatibility/2006">
          <mc:Choice Requires="x14">
            <control shapeId="1473" r:id="rId66" name="Check Box 449">
              <controlPr defaultSize="0" autoFill="0" autoLine="0" autoPict="0">
                <anchor moveWithCells="1">
                  <from>
                    <xdr:col>13</xdr:col>
                    <xdr:colOff>99060</xdr:colOff>
                    <xdr:row>114</xdr:row>
                    <xdr:rowOff>99060</xdr:rowOff>
                  </from>
                  <to>
                    <xdr:col>16</xdr:col>
                    <xdr:colOff>38100</xdr:colOff>
                    <xdr:row>116</xdr:row>
                    <xdr:rowOff>15240</xdr:rowOff>
                  </to>
                </anchor>
              </controlPr>
            </control>
          </mc:Choice>
        </mc:AlternateContent>
        <mc:AlternateContent xmlns:mc="http://schemas.openxmlformats.org/markup-compatibility/2006">
          <mc:Choice Requires="x14">
            <control shapeId="1474" r:id="rId67" name="Check Box 450">
              <controlPr defaultSize="0" autoFill="0" autoLine="0" autoPict="0">
                <anchor moveWithCells="1">
                  <from>
                    <xdr:col>23</xdr:col>
                    <xdr:colOff>0</xdr:colOff>
                    <xdr:row>114</xdr:row>
                    <xdr:rowOff>91440</xdr:rowOff>
                  </from>
                  <to>
                    <xdr:col>25</xdr:col>
                    <xdr:colOff>45720</xdr:colOff>
                    <xdr:row>116</xdr:row>
                    <xdr:rowOff>7620</xdr:rowOff>
                  </to>
                </anchor>
              </controlPr>
            </control>
          </mc:Choice>
        </mc:AlternateContent>
        <mc:AlternateContent xmlns:mc="http://schemas.openxmlformats.org/markup-compatibility/2006">
          <mc:Choice Requires="x14">
            <control shapeId="1475" r:id="rId68" name="Check Box 451">
              <controlPr defaultSize="0" autoFill="0" autoLine="0" autoPict="0">
                <anchor moveWithCells="1">
                  <from>
                    <xdr:col>2</xdr:col>
                    <xdr:colOff>22860</xdr:colOff>
                    <xdr:row>163</xdr:row>
                    <xdr:rowOff>121920</xdr:rowOff>
                  </from>
                  <to>
                    <xdr:col>4</xdr:col>
                    <xdr:colOff>38100</xdr:colOff>
                    <xdr:row>165</xdr:row>
                    <xdr:rowOff>7620</xdr:rowOff>
                  </to>
                </anchor>
              </controlPr>
            </control>
          </mc:Choice>
        </mc:AlternateContent>
        <mc:AlternateContent xmlns:mc="http://schemas.openxmlformats.org/markup-compatibility/2006">
          <mc:Choice Requires="x14">
            <control shapeId="1476" r:id="rId69" name="Check Box 452">
              <controlPr defaultSize="0" autoFill="0" autoLine="0" autoPict="0">
                <anchor moveWithCells="1">
                  <from>
                    <xdr:col>14</xdr:col>
                    <xdr:colOff>0</xdr:colOff>
                    <xdr:row>163</xdr:row>
                    <xdr:rowOff>121920</xdr:rowOff>
                  </from>
                  <to>
                    <xdr:col>16</xdr:col>
                    <xdr:colOff>38100</xdr:colOff>
                    <xdr:row>165</xdr:row>
                    <xdr:rowOff>7620</xdr:rowOff>
                  </to>
                </anchor>
              </controlPr>
            </control>
          </mc:Choice>
        </mc:AlternateContent>
        <mc:AlternateContent xmlns:mc="http://schemas.openxmlformats.org/markup-compatibility/2006">
          <mc:Choice Requires="x14">
            <control shapeId="1477" r:id="rId70" name="Check Box 453">
              <controlPr defaultSize="0" autoFill="0" autoLine="0" autoPict="0">
                <anchor moveWithCells="1">
                  <from>
                    <xdr:col>25</xdr:col>
                    <xdr:colOff>0</xdr:colOff>
                    <xdr:row>163</xdr:row>
                    <xdr:rowOff>121920</xdr:rowOff>
                  </from>
                  <to>
                    <xdr:col>27</xdr:col>
                    <xdr:colOff>38100</xdr:colOff>
                    <xdr:row>165</xdr:row>
                    <xdr:rowOff>7620</xdr:rowOff>
                  </to>
                </anchor>
              </controlPr>
            </control>
          </mc:Choice>
        </mc:AlternateContent>
        <mc:AlternateContent xmlns:mc="http://schemas.openxmlformats.org/markup-compatibility/2006">
          <mc:Choice Requires="x14">
            <control shapeId="1479" r:id="rId71" name="Check Box 455">
              <controlPr locked="0" defaultSize="0" autoFill="0" autoLine="0" autoPict="0">
                <anchor moveWithCells="1">
                  <from>
                    <xdr:col>37</xdr:col>
                    <xdr:colOff>0</xdr:colOff>
                    <xdr:row>482</xdr:row>
                    <xdr:rowOff>106680</xdr:rowOff>
                  </from>
                  <to>
                    <xdr:col>39</xdr:col>
                    <xdr:colOff>68580</xdr:colOff>
                    <xdr:row>482</xdr:row>
                    <xdr:rowOff>281940</xdr:rowOff>
                  </to>
                </anchor>
              </controlPr>
            </control>
          </mc:Choice>
        </mc:AlternateContent>
        <mc:AlternateContent xmlns:mc="http://schemas.openxmlformats.org/markup-compatibility/2006">
          <mc:Choice Requires="x14">
            <control shapeId="1481" r:id="rId72" name="Check Box 457">
              <controlPr locked="0" defaultSize="0" autoFill="0" autoLine="0" autoPict="0">
                <anchor moveWithCells="1">
                  <from>
                    <xdr:col>37</xdr:col>
                    <xdr:colOff>38100</xdr:colOff>
                    <xdr:row>485</xdr:row>
                    <xdr:rowOff>121920</xdr:rowOff>
                  </from>
                  <to>
                    <xdr:col>40</xdr:col>
                    <xdr:colOff>22860</xdr:colOff>
                    <xdr:row>485</xdr:row>
                    <xdr:rowOff>297180</xdr:rowOff>
                  </to>
                </anchor>
              </controlPr>
            </control>
          </mc:Choice>
        </mc:AlternateContent>
        <mc:AlternateContent xmlns:mc="http://schemas.openxmlformats.org/markup-compatibility/2006">
          <mc:Choice Requires="x14">
            <control shapeId="1483" r:id="rId73" name="Check Box 459">
              <controlPr locked="0" defaultSize="0" autoFill="0" autoLine="0" autoPict="0">
                <anchor moveWithCells="1">
                  <from>
                    <xdr:col>37</xdr:col>
                    <xdr:colOff>45720</xdr:colOff>
                    <xdr:row>487</xdr:row>
                    <xdr:rowOff>121920</xdr:rowOff>
                  </from>
                  <to>
                    <xdr:col>40</xdr:col>
                    <xdr:colOff>30480</xdr:colOff>
                    <xdr:row>487</xdr:row>
                    <xdr:rowOff>297180</xdr:rowOff>
                  </to>
                </anchor>
              </controlPr>
            </control>
          </mc:Choice>
        </mc:AlternateContent>
        <mc:AlternateContent xmlns:mc="http://schemas.openxmlformats.org/markup-compatibility/2006">
          <mc:Choice Requires="x14">
            <control shapeId="1485" r:id="rId74" name="Check Box 461">
              <controlPr locked="0" defaultSize="0" autoFill="0" autoLine="0" autoPict="0">
                <anchor moveWithCells="1">
                  <from>
                    <xdr:col>37</xdr:col>
                    <xdr:colOff>53340</xdr:colOff>
                    <xdr:row>489</xdr:row>
                    <xdr:rowOff>2156460</xdr:rowOff>
                  </from>
                  <to>
                    <xdr:col>40</xdr:col>
                    <xdr:colOff>30480</xdr:colOff>
                    <xdr:row>489</xdr:row>
                    <xdr:rowOff>2331720</xdr:rowOff>
                  </to>
                </anchor>
              </controlPr>
            </control>
          </mc:Choice>
        </mc:AlternateContent>
        <mc:AlternateContent xmlns:mc="http://schemas.openxmlformats.org/markup-compatibility/2006">
          <mc:Choice Requires="x14">
            <control shapeId="1487" r:id="rId75" name="Check Box 463">
              <controlPr locked="0" defaultSize="0" autoFill="0" autoLine="0" autoPict="0">
                <anchor moveWithCells="1">
                  <from>
                    <xdr:col>31</xdr:col>
                    <xdr:colOff>45720</xdr:colOff>
                    <xdr:row>493</xdr:row>
                    <xdr:rowOff>53340</xdr:rowOff>
                  </from>
                  <to>
                    <xdr:col>34</xdr:col>
                    <xdr:colOff>30480</xdr:colOff>
                    <xdr:row>493</xdr:row>
                    <xdr:rowOff>236220</xdr:rowOff>
                  </to>
                </anchor>
              </controlPr>
            </control>
          </mc:Choice>
        </mc:AlternateContent>
        <mc:AlternateContent xmlns:mc="http://schemas.openxmlformats.org/markup-compatibility/2006">
          <mc:Choice Requires="x14">
            <control shapeId="1488" r:id="rId76" name="Check Box 464">
              <controlPr locked="0" defaultSize="0" autoFill="0" autoLine="0" autoPict="0">
                <anchor moveWithCells="1">
                  <from>
                    <xdr:col>37</xdr:col>
                    <xdr:colOff>60960</xdr:colOff>
                    <xdr:row>491</xdr:row>
                    <xdr:rowOff>114300</xdr:rowOff>
                  </from>
                  <to>
                    <xdr:col>40</xdr:col>
                    <xdr:colOff>45720</xdr:colOff>
                    <xdr:row>491</xdr:row>
                    <xdr:rowOff>289560</xdr:rowOff>
                  </to>
                </anchor>
              </controlPr>
            </control>
          </mc:Choice>
        </mc:AlternateContent>
        <mc:AlternateContent xmlns:mc="http://schemas.openxmlformats.org/markup-compatibility/2006">
          <mc:Choice Requires="x14">
            <control shapeId="1489" r:id="rId77" name="Check Box 465">
              <controlPr locked="0" defaultSize="0" autoFill="0" autoLine="0" autoPict="0" macro="[0]!CheckBox81_Click">
                <anchor moveWithCells="1">
                  <from>
                    <xdr:col>51</xdr:col>
                    <xdr:colOff>15240</xdr:colOff>
                    <xdr:row>499</xdr:row>
                    <xdr:rowOff>15240</xdr:rowOff>
                  </from>
                  <to>
                    <xdr:col>54</xdr:col>
                    <xdr:colOff>0</xdr:colOff>
                    <xdr:row>500</xdr:row>
                    <xdr:rowOff>0</xdr:rowOff>
                  </to>
                </anchor>
              </controlPr>
            </control>
          </mc:Choice>
        </mc:AlternateContent>
        <mc:AlternateContent xmlns:mc="http://schemas.openxmlformats.org/markup-compatibility/2006">
          <mc:Choice Requires="x14">
            <control shapeId="1491" r:id="rId78" name="Check Box 467">
              <controlPr locked="0" defaultSize="0" autoFill="0" autoLine="0" autoPict="0">
                <anchor moveWithCells="1">
                  <from>
                    <xdr:col>51</xdr:col>
                    <xdr:colOff>15240</xdr:colOff>
                    <xdr:row>500</xdr:row>
                    <xdr:rowOff>243840</xdr:rowOff>
                  </from>
                  <to>
                    <xdr:col>54</xdr:col>
                    <xdr:colOff>0</xdr:colOff>
                    <xdr:row>500</xdr:row>
                    <xdr:rowOff>419100</xdr:rowOff>
                  </to>
                </anchor>
              </controlPr>
            </control>
          </mc:Choice>
        </mc:AlternateContent>
        <mc:AlternateContent xmlns:mc="http://schemas.openxmlformats.org/markup-compatibility/2006">
          <mc:Choice Requires="x14">
            <control shapeId="1493" r:id="rId79" name="Check Box 469">
              <controlPr locked="0" defaultSize="0" autoFill="0" autoLine="0" autoPict="0">
                <anchor moveWithCells="1">
                  <from>
                    <xdr:col>31</xdr:col>
                    <xdr:colOff>22860</xdr:colOff>
                    <xdr:row>510</xdr:row>
                    <xdr:rowOff>129540</xdr:rowOff>
                  </from>
                  <to>
                    <xdr:col>33</xdr:col>
                    <xdr:colOff>83820</xdr:colOff>
                    <xdr:row>510</xdr:row>
                    <xdr:rowOff>304800</xdr:rowOff>
                  </to>
                </anchor>
              </controlPr>
            </control>
          </mc:Choice>
        </mc:AlternateContent>
        <mc:AlternateContent xmlns:mc="http://schemas.openxmlformats.org/markup-compatibility/2006">
          <mc:Choice Requires="x14">
            <control shapeId="1494" r:id="rId80" name="Check Box 470">
              <controlPr locked="0" defaultSize="0" autoFill="0" autoLine="0" autoPict="0">
                <anchor moveWithCells="1">
                  <from>
                    <xdr:col>37</xdr:col>
                    <xdr:colOff>53340</xdr:colOff>
                    <xdr:row>511</xdr:row>
                    <xdr:rowOff>175260</xdr:rowOff>
                  </from>
                  <to>
                    <xdr:col>40</xdr:col>
                    <xdr:colOff>15240</xdr:colOff>
                    <xdr:row>511</xdr:row>
                    <xdr:rowOff>358140</xdr:rowOff>
                  </to>
                </anchor>
              </controlPr>
            </control>
          </mc:Choice>
        </mc:AlternateContent>
        <mc:AlternateContent xmlns:mc="http://schemas.openxmlformats.org/markup-compatibility/2006">
          <mc:Choice Requires="x14">
            <control shapeId="1495" r:id="rId81" name="Check Box 471">
              <controlPr locked="0" defaultSize="0" autoFill="0" autoLine="0" autoPict="0">
                <anchor moveWithCells="1">
                  <from>
                    <xdr:col>51</xdr:col>
                    <xdr:colOff>15240</xdr:colOff>
                    <xdr:row>512</xdr:row>
                    <xdr:rowOff>15240</xdr:rowOff>
                  </from>
                  <to>
                    <xdr:col>53</xdr:col>
                    <xdr:colOff>99060</xdr:colOff>
                    <xdr:row>512</xdr:row>
                    <xdr:rowOff>251460</xdr:rowOff>
                  </to>
                </anchor>
              </controlPr>
            </control>
          </mc:Choice>
        </mc:AlternateContent>
        <mc:AlternateContent xmlns:mc="http://schemas.openxmlformats.org/markup-compatibility/2006">
          <mc:Choice Requires="x14">
            <control shapeId="1499" r:id="rId82" name="Option Button 475">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0" r:id="rId83" name="Option Button 476">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1" r:id="rId84" name="Option Button 477">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2" r:id="rId85" name="Option Button 478">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3" r:id="rId86" name="Option Button 479">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4" r:id="rId87" name="Option Button 480">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09" r:id="rId88" name="Option Button 485">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0" r:id="rId89" name="Option Button 486">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1" r:id="rId90" name="Option Button 487">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2" r:id="rId91" name="Option Button 488">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5" r:id="rId92" name="Option Button 491">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6" r:id="rId93" name="Option Button 492">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17" r:id="rId94" name="Option Button 493">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21" r:id="rId95" name="Option Button 497">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22" r:id="rId96" name="Option Button 498">
              <controlPr locked="0" defaultSize="0" autoFill="0" autoLine="0" autoPict="0">
                <anchor moveWithCells="1" sizeWithCells="1">
                  <from>
                    <xdr:col>53</xdr:col>
                    <xdr:colOff>68580</xdr:colOff>
                    <xdr:row>568</xdr:row>
                    <xdr:rowOff>0</xdr:rowOff>
                  </from>
                  <to>
                    <xdr:col>56</xdr:col>
                    <xdr:colOff>60960</xdr:colOff>
                    <xdr:row>568</xdr:row>
                    <xdr:rowOff>0</xdr:rowOff>
                  </to>
                </anchor>
              </controlPr>
            </control>
          </mc:Choice>
        </mc:AlternateContent>
        <mc:AlternateContent xmlns:mc="http://schemas.openxmlformats.org/markup-compatibility/2006">
          <mc:Choice Requires="x14">
            <control shapeId="1524" r:id="rId97" name="Option Button 500">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25" r:id="rId98" name="Option Button 501">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26" r:id="rId99" name="Option Button 502">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28" r:id="rId100" name="Option Button 504">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29" r:id="rId101" name="Option Button 505">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0" r:id="rId102" name="Option Button 506">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1" r:id="rId103" name="Option Button 507">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2" r:id="rId104" name="Option Button 508">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3" r:id="rId105" name="Option Button 509">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4" r:id="rId106" name="Option Button 510">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5" r:id="rId107" name="Option Button 511">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6" r:id="rId108" name="Option Button 512">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37" r:id="rId109" name="Option Button 513">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42" r:id="rId110" name="Option Button 518">
              <controlPr locked="0" defaultSize="0" autoFill="0" autoLine="0" autoPict="0">
                <anchor moveWithCells="1" sizeWithCells="1">
                  <from>
                    <xdr:col>54</xdr:col>
                    <xdr:colOff>0</xdr:colOff>
                    <xdr:row>568</xdr:row>
                    <xdr:rowOff>0</xdr:rowOff>
                  </from>
                  <to>
                    <xdr:col>56</xdr:col>
                    <xdr:colOff>68580</xdr:colOff>
                    <xdr:row>568</xdr:row>
                    <xdr:rowOff>0</xdr:rowOff>
                  </to>
                </anchor>
              </controlPr>
            </control>
          </mc:Choice>
        </mc:AlternateContent>
        <mc:AlternateContent xmlns:mc="http://schemas.openxmlformats.org/markup-compatibility/2006">
          <mc:Choice Requires="x14">
            <control shapeId="1544" r:id="rId111" name="Group Box 520">
              <controlPr locked="0" defaultSize="0" print="0" autoFill="0" autoPict="0">
                <anchor moveWithCells="1">
                  <from>
                    <xdr:col>41</xdr:col>
                    <xdr:colOff>7620</xdr:colOff>
                    <xdr:row>596</xdr:row>
                    <xdr:rowOff>7620</xdr:rowOff>
                  </from>
                  <to>
                    <xdr:col>50</xdr:col>
                    <xdr:colOff>68580</xdr:colOff>
                    <xdr:row>598</xdr:row>
                    <xdr:rowOff>198120</xdr:rowOff>
                  </to>
                </anchor>
              </controlPr>
            </control>
          </mc:Choice>
        </mc:AlternateContent>
        <mc:AlternateContent xmlns:mc="http://schemas.openxmlformats.org/markup-compatibility/2006">
          <mc:Choice Requires="x14">
            <control shapeId="1545" r:id="rId112" name="Option Button 521">
              <controlPr locked="0" defaultSize="0" autoFill="0" autoLine="0" autoPict="0">
                <anchor moveWithCells="1">
                  <from>
                    <xdr:col>45</xdr:col>
                    <xdr:colOff>0</xdr:colOff>
                    <xdr:row>596</xdr:row>
                    <xdr:rowOff>7620</xdr:rowOff>
                  </from>
                  <to>
                    <xdr:col>47</xdr:col>
                    <xdr:colOff>60960</xdr:colOff>
                    <xdr:row>596</xdr:row>
                    <xdr:rowOff>182880</xdr:rowOff>
                  </to>
                </anchor>
              </controlPr>
            </control>
          </mc:Choice>
        </mc:AlternateContent>
        <mc:AlternateContent xmlns:mc="http://schemas.openxmlformats.org/markup-compatibility/2006">
          <mc:Choice Requires="x14">
            <control shapeId="1546" r:id="rId113" name="Option Button 522">
              <controlPr locked="0" defaultSize="0" autoFill="0" autoLine="0" autoPict="0">
                <anchor moveWithCells="1">
                  <from>
                    <xdr:col>45</xdr:col>
                    <xdr:colOff>0</xdr:colOff>
                    <xdr:row>597</xdr:row>
                    <xdr:rowOff>7620</xdr:rowOff>
                  </from>
                  <to>
                    <xdr:col>47</xdr:col>
                    <xdr:colOff>60960</xdr:colOff>
                    <xdr:row>597</xdr:row>
                    <xdr:rowOff>182880</xdr:rowOff>
                  </to>
                </anchor>
              </controlPr>
            </control>
          </mc:Choice>
        </mc:AlternateContent>
        <mc:AlternateContent xmlns:mc="http://schemas.openxmlformats.org/markup-compatibility/2006">
          <mc:Choice Requires="x14">
            <control shapeId="1547" r:id="rId114" name="Option Button 523">
              <controlPr locked="0" defaultSize="0" autoFill="0" autoLine="0" autoPict="0">
                <anchor moveWithCells="1">
                  <from>
                    <xdr:col>45</xdr:col>
                    <xdr:colOff>0</xdr:colOff>
                    <xdr:row>598</xdr:row>
                    <xdr:rowOff>7620</xdr:rowOff>
                  </from>
                  <to>
                    <xdr:col>47</xdr:col>
                    <xdr:colOff>60960</xdr:colOff>
                    <xdr:row>598</xdr:row>
                    <xdr:rowOff>182880</xdr:rowOff>
                  </to>
                </anchor>
              </controlPr>
            </control>
          </mc:Choice>
        </mc:AlternateContent>
        <mc:AlternateContent xmlns:mc="http://schemas.openxmlformats.org/markup-compatibility/2006">
          <mc:Choice Requires="x14">
            <control shapeId="1548" r:id="rId115" name="Option Button 524">
              <controlPr locked="0" defaultSize="0" autoFill="0" autoLine="0" autoPict="0">
                <anchor moveWithCells="1">
                  <from>
                    <xdr:col>45</xdr:col>
                    <xdr:colOff>0</xdr:colOff>
                    <xdr:row>601</xdr:row>
                    <xdr:rowOff>15240</xdr:rowOff>
                  </from>
                  <to>
                    <xdr:col>47</xdr:col>
                    <xdr:colOff>60960</xdr:colOff>
                    <xdr:row>601</xdr:row>
                    <xdr:rowOff>190500</xdr:rowOff>
                  </to>
                </anchor>
              </controlPr>
            </control>
          </mc:Choice>
        </mc:AlternateContent>
        <mc:AlternateContent xmlns:mc="http://schemas.openxmlformats.org/markup-compatibility/2006">
          <mc:Choice Requires="x14">
            <control shapeId="1549" r:id="rId116" name="Option Button 525">
              <controlPr locked="0" defaultSize="0" autoFill="0" autoLine="0" autoPict="0">
                <anchor moveWithCells="1">
                  <from>
                    <xdr:col>45</xdr:col>
                    <xdr:colOff>0</xdr:colOff>
                    <xdr:row>602</xdr:row>
                    <xdr:rowOff>15240</xdr:rowOff>
                  </from>
                  <to>
                    <xdr:col>47</xdr:col>
                    <xdr:colOff>60960</xdr:colOff>
                    <xdr:row>602</xdr:row>
                    <xdr:rowOff>190500</xdr:rowOff>
                  </to>
                </anchor>
              </controlPr>
            </control>
          </mc:Choice>
        </mc:AlternateContent>
        <mc:AlternateContent xmlns:mc="http://schemas.openxmlformats.org/markup-compatibility/2006">
          <mc:Choice Requires="x14">
            <control shapeId="1556" r:id="rId117" name="Group Box 532">
              <controlPr locked="0" defaultSize="0" print="0" autoFill="0" autoPict="0">
                <anchor moveWithCells="1">
                  <from>
                    <xdr:col>41</xdr:col>
                    <xdr:colOff>7620</xdr:colOff>
                    <xdr:row>605</xdr:row>
                    <xdr:rowOff>0</xdr:rowOff>
                  </from>
                  <to>
                    <xdr:col>50</xdr:col>
                    <xdr:colOff>68580</xdr:colOff>
                    <xdr:row>609</xdr:row>
                    <xdr:rowOff>190500</xdr:rowOff>
                  </to>
                </anchor>
              </controlPr>
            </control>
          </mc:Choice>
        </mc:AlternateContent>
        <mc:AlternateContent xmlns:mc="http://schemas.openxmlformats.org/markup-compatibility/2006">
          <mc:Choice Requires="x14">
            <control shapeId="1557" r:id="rId118" name="Option Button 533">
              <controlPr locked="0" defaultSize="0" autoFill="0" autoLine="0" autoPict="0">
                <anchor moveWithCells="1">
                  <from>
                    <xdr:col>45</xdr:col>
                    <xdr:colOff>0</xdr:colOff>
                    <xdr:row>605</xdr:row>
                    <xdr:rowOff>22860</xdr:rowOff>
                  </from>
                  <to>
                    <xdr:col>47</xdr:col>
                    <xdr:colOff>60960</xdr:colOff>
                    <xdr:row>605</xdr:row>
                    <xdr:rowOff>198120</xdr:rowOff>
                  </to>
                </anchor>
              </controlPr>
            </control>
          </mc:Choice>
        </mc:AlternateContent>
        <mc:AlternateContent xmlns:mc="http://schemas.openxmlformats.org/markup-compatibility/2006">
          <mc:Choice Requires="x14">
            <control shapeId="1558" r:id="rId119" name="Option Button 534">
              <controlPr locked="0" defaultSize="0" autoFill="0" autoLine="0" autoPict="0">
                <anchor moveWithCells="1">
                  <from>
                    <xdr:col>45</xdr:col>
                    <xdr:colOff>0</xdr:colOff>
                    <xdr:row>606</xdr:row>
                    <xdr:rowOff>15240</xdr:rowOff>
                  </from>
                  <to>
                    <xdr:col>47</xdr:col>
                    <xdr:colOff>60960</xdr:colOff>
                    <xdr:row>606</xdr:row>
                    <xdr:rowOff>190500</xdr:rowOff>
                  </to>
                </anchor>
              </controlPr>
            </control>
          </mc:Choice>
        </mc:AlternateContent>
        <mc:AlternateContent xmlns:mc="http://schemas.openxmlformats.org/markup-compatibility/2006">
          <mc:Choice Requires="x14">
            <control shapeId="1559" r:id="rId120" name="Option Button 535">
              <controlPr locked="0" defaultSize="0" autoFill="0" autoLine="0" autoPict="0">
                <anchor moveWithCells="1">
                  <from>
                    <xdr:col>45</xdr:col>
                    <xdr:colOff>0</xdr:colOff>
                    <xdr:row>607</xdr:row>
                    <xdr:rowOff>15240</xdr:rowOff>
                  </from>
                  <to>
                    <xdr:col>47</xdr:col>
                    <xdr:colOff>60960</xdr:colOff>
                    <xdr:row>607</xdr:row>
                    <xdr:rowOff>190500</xdr:rowOff>
                  </to>
                </anchor>
              </controlPr>
            </control>
          </mc:Choice>
        </mc:AlternateContent>
        <mc:AlternateContent xmlns:mc="http://schemas.openxmlformats.org/markup-compatibility/2006">
          <mc:Choice Requires="x14">
            <control shapeId="1561" r:id="rId121" name="Option Button 537">
              <controlPr locked="0" defaultSize="0" autoFill="0" autoLine="0" autoPict="0">
                <anchor moveWithCells="1">
                  <from>
                    <xdr:col>45</xdr:col>
                    <xdr:colOff>0</xdr:colOff>
                    <xdr:row>608</xdr:row>
                    <xdr:rowOff>15240</xdr:rowOff>
                  </from>
                  <to>
                    <xdr:col>47</xdr:col>
                    <xdr:colOff>60960</xdr:colOff>
                    <xdr:row>608</xdr:row>
                    <xdr:rowOff>190500</xdr:rowOff>
                  </to>
                </anchor>
              </controlPr>
            </control>
          </mc:Choice>
        </mc:AlternateContent>
        <mc:AlternateContent xmlns:mc="http://schemas.openxmlformats.org/markup-compatibility/2006">
          <mc:Choice Requires="x14">
            <control shapeId="1562" r:id="rId122" name="Option Button 538">
              <controlPr locked="0" defaultSize="0" autoFill="0" autoLine="0" autoPict="0">
                <anchor moveWithCells="1">
                  <from>
                    <xdr:col>45</xdr:col>
                    <xdr:colOff>0</xdr:colOff>
                    <xdr:row>609</xdr:row>
                    <xdr:rowOff>7620</xdr:rowOff>
                  </from>
                  <to>
                    <xdr:col>47</xdr:col>
                    <xdr:colOff>60960</xdr:colOff>
                    <xdr:row>609</xdr:row>
                    <xdr:rowOff>182880</xdr:rowOff>
                  </to>
                </anchor>
              </controlPr>
            </control>
          </mc:Choice>
        </mc:AlternateContent>
        <mc:AlternateContent xmlns:mc="http://schemas.openxmlformats.org/markup-compatibility/2006">
          <mc:Choice Requires="x14">
            <control shapeId="1563" r:id="rId123" name="Group Box 539">
              <controlPr locked="0" defaultSize="0" print="0" autoFill="0" autoPict="0">
                <anchor moveWithCells="1">
                  <from>
                    <xdr:col>41</xdr:col>
                    <xdr:colOff>7620</xdr:colOff>
                    <xdr:row>601</xdr:row>
                    <xdr:rowOff>0</xdr:rowOff>
                  </from>
                  <to>
                    <xdr:col>50</xdr:col>
                    <xdr:colOff>68580</xdr:colOff>
                    <xdr:row>602</xdr:row>
                    <xdr:rowOff>198120</xdr:rowOff>
                  </to>
                </anchor>
              </controlPr>
            </control>
          </mc:Choice>
        </mc:AlternateContent>
        <mc:AlternateContent xmlns:mc="http://schemas.openxmlformats.org/markup-compatibility/2006">
          <mc:Choice Requires="x14">
            <control shapeId="1564" r:id="rId124" name="Option Button 540">
              <controlPr locked="0" defaultSize="0" autoFill="0" autoLine="0" autoPict="0">
                <anchor moveWithCells="1">
                  <from>
                    <xdr:col>45</xdr:col>
                    <xdr:colOff>0</xdr:colOff>
                    <xdr:row>612</xdr:row>
                    <xdr:rowOff>15240</xdr:rowOff>
                  </from>
                  <to>
                    <xdr:col>47</xdr:col>
                    <xdr:colOff>60960</xdr:colOff>
                    <xdr:row>612</xdr:row>
                    <xdr:rowOff>190500</xdr:rowOff>
                  </to>
                </anchor>
              </controlPr>
            </control>
          </mc:Choice>
        </mc:AlternateContent>
        <mc:AlternateContent xmlns:mc="http://schemas.openxmlformats.org/markup-compatibility/2006">
          <mc:Choice Requires="x14">
            <control shapeId="1565" r:id="rId125" name="Option Button 541">
              <controlPr locked="0" defaultSize="0" autoFill="0" autoLine="0" autoPict="0">
                <anchor moveWithCells="1">
                  <from>
                    <xdr:col>45</xdr:col>
                    <xdr:colOff>0</xdr:colOff>
                    <xdr:row>613</xdr:row>
                    <xdr:rowOff>7620</xdr:rowOff>
                  </from>
                  <to>
                    <xdr:col>47</xdr:col>
                    <xdr:colOff>60960</xdr:colOff>
                    <xdr:row>613</xdr:row>
                    <xdr:rowOff>190500</xdr:rowOff>
                  </to>
                </anchor>
              </controlPr>
            </control>
          </mc:Choice>
        </mc:AlternateContent>
        <mc:AlternateContent xmlns:mc="http://schemas.openxmlformats.org/markup-compatibility/2006">
          <mc:Choice Requires="x14">
            <control shapeId="1566" r:id="rId126" name="Option Button 542">
              <controlPr locked="0" defaultSize="0" autoFill="0" autoLine="0" autoPict="0">
                <anchor moveWithCells="1">
                  <from>
                    <xdr:col>45</xdr:col>
                    <xdr:colOff>0</xdr:colOff>
                    <xdr:row>614</xdr:row>
                    <xdr:rowOff>7620</xdr:rowOff>
                  </from>
                  <to>
                    <xdr:col>47</xdr:col>
                    <xdr:colOff>60960</xdr:colOff>
                    <xdr:row>614</xdr:row>
                    <xdr:rowOff>182880</xdr:rowOff>
                  </to>
                </anchor>
              </controlPr>
            </control>
          </mc:Choice>
        </mc:AlternateContent>
        <mc:AlternateContent xmlns:mc="http://schemas.openxmlformats.org/markup-compatibility/2006">
          <mc:Choice Requires="x14">
            <control shapeId="1567" r:id="rId127" name="Group Box 543">
              <controlPr locked="0" defaultSize="0" print="0" autoFill="0" autoPict="0">
                <anchor moveWithCells="1">
                  <from>
                    <xdr:col>41</xdr:col>
                    <xdr:colOff>0</xdr:colOff>
                    <xdr:row>612</xdr:row>
                    <xdr:rowOff>0</xdr:rowOff>
                  </from>
                  <to>
                    <xdr:col>50</xdr:col>
                    <xdr:colOff>68580</xdr:colOff>
                    <xdr:row>614</xdr:row>
                    <xdr:rowOff>243840</xdr:rowOff>
                  </to>
                </anchor>
              </controlPr>
            </control>
          </mc:Choice>
        </mc:AlternateContent>
        <mc:AlternateContent xmlns:mc="http://schemas.openxmlformats.org/markup-compatibility/2006">
          <mc:Choice Requires="x14">
            <control shapeId="1568" r:id="rId128" name="Button 544">
              <controlPr locked="0" defaultSize="0" print="0" autoFill="0" autoPict="0" macro="[0]!Anexa1_907">
                <anchor moveWithCells="1">
                  <from>
                    <xdr:col>43</xdr:col>
                    <xdr:colOff>76200</xdr:colOff>
                    <xdr:row>391</xdr:row>
                    <xdr:rowOff>60960</xdr:rowOff>
                  </from>
                  <to>
                    <xdr:col>59</xdr:col>
                    <xdr:colOff>15240</xdr:colOff>
                    <xdr:row>393</xdr:row>
                    <xdr:rowOff>22860</xdr:rowOff>
                  </to>
                </anchor>
              </controlPr>
            </control>
          </mc:Choice>
        </mc:AlternateContent>
        <mc:AlternateContent xmlns:mc="http://schemas.openxmlformats.org/markup-compatibility/2006">
          <mc:Choice Requires="x14">
            <control shapeId="1569" r:id="rId129" name="Button 545">
              <controlPr locked="0" defaultSize="0" print="0" autoFill="0" autoPict="0" macro="[0]!Anexa2_907">
                <anchor moveWithCells="1">
                  <from>
                    <xdr:col>43</xdr:col>
                    <xdr:colOff>38100</xdr:colOff>
                    <xdr:row>423</xdr:row>
                    <xdr:rowOff>76200</xdr:rowOff>
                  </from>
                  <to>
                    <xdr:col>58</xdr:col>
                    <xdr:colOff>76200</xdr:colOff>
                    <xdr:row>425</xdr:row>
                    <xdr:rowOff>38100</xdr:rowOff>
                  </to>
                </anchor>
              </controlPr>
            </control>
          </mc:Choice>
        </mc:AlternateContent>
        <mc:AlternateContent xmlns:mc="http://schemas.openxmlformats.org/markup-compatibility/2006">
          <mc:Choice Requires="x14">
            <control shapeId="1570" r:id="rId130" name="Button 546">
              <controlPr locked="0" defaultSize="0" print="0" autoFill="0" autoPict="0" macro="[0]!Anexa3_907">
                <anchor moveWithCells="1" sizeWithCells="1">
                  <from>
                    <xdr:col>43</xdr:col>
                    <xdr:colOff>22860</xdr:colOff>
                    <xdr:row>466</xdr:row>
                    <xdr:rowOff>45720</xdr:rowOff>
                  </from>
                  <to>
                    <xdr:col>58</xdr:col>
                    <xdr:colOff>15240</xdr:colOff>
                    <xdr:row>468</xdr:row>
                    <xdr:rowOff>91440</xdr:rowOff>
                  </to>
                </anchor>
              </controlPr>
            </control>
          </mc:Choice>
        </mc:AlternateContent>
        <mc:AlternateContent xmlns:mc="http://schemas.openxmlformats.org/markup-compatibility/2006">
          <mc:Choice Requires="x14">
            <control shapeId="1609" r:id="rId131" name="Check Box 585">
              <controlPr locked="0" defaultSize="0" autoFill="0" autoLine="0" autoPict="0">
                <anchor moveWithCells="1">
                  <from>
                    <xdr:col>2</xdr:col>
                    <xdr:colOff>60960</xdr:colOff>
                    <xdr:row>166</xdr:row>
                    <xdr:rowOff>114300</xdr:rowOff>
                  </from>
                  <to>
                    <xdr:col>4</xdr:col>
                    <xdr:colOff>53340</xdr:colOff>
                    <xdr:row>168</xdr:row>
                    <xdr:rowOff>15240</xdr:rowOff>
                  </to>
                </anchor>
              </controlPr>
            </control>
          </mc:Choice>
        </mc:AlternateContent>
        <mc:AlternateContent xmlns:mc="http://schemas.openxmlformats.org/markup-compatibility/2006">
          <mc:Choice Requires="x14">
            <control shapeId="1610" r:id="rId132" name="Group Box 586">
              <controlPr defaultSize="0" print="0" autoFill="0" autoPict="0">
                <anchor moveWithCells="1" sizeWithCells="1">
                  <from>
                    <xdr:col>4</xdr:col>
                    <xdr:colOff>0</xdr:colOff>
                    <xdr:row>175</xdr:row>
                    <xdr:rowOff>0</xdr:rowOff>
                  </from>
                  <to>
                    <xdr:col>16</xdr:col>
                    <xdr:colOff>15240</xdr:colOff>
                    <xdr:row>178</xdr:row>
                    <xdr:rowOff>0</xdr:rowOff>
                  </to>
                </anchor>
              </controlPr>
            </control>
          </mc:Choice>
        </mc:AlternateContent>
        <mc:AlternateContent xmlns:mc="http://schemas.openxmlformats.org/markup-compatibility/2006">
          <mc:Choice Requires="x14">
            <control shapeId="1611" r:id="rId133" name="Option Button 587">
              <controlPr locked="0" defaultSize="0" autoFill="0" autoLine="0" autoPict="0">
                <anchor moveWithCells="1" sizeWithCells="1">
                  <from>
                    <xdr:col>4</xdr:col>
                    <xdr:colOff>53340</xdr:colOff>
                    <xdr:row>176</xdr:row>
                    <xdr:rowOff>144780</xdr:rowOff>
                  </from>
                  <to>
                    <xdr:col>7</xdr:col>
                    <xdr:colOff>38100</xdr:colOff>
                    <xdr:row>178</xdr:row>
                    <xdr:rowOff>15240</xdr:rowOff>
                  </to>
                </anchor>
              </controlPr>
            </control>
          </mc:Choice>
        </mc:AlternateContent>
        <mc:AlternateContent xmlns:mc="http://schemas.openxmlformats.org/markup-compatibility/2006">
          <mc:Choice Requires="x14">
            <control shapeId="1612" r:id="rId134" name="Option Button 588">
              <controlPr locked="0" defaultSize="0" autoFill="0" autoLine="0" autoPict="0">
                <anchor moveWithCells="1" sizeWithCells="1">
                  <from>
                    <xdr:col>7</xdr:col>
                    <xdr:colOff>38100</xdr:colOff>
                    <xdr:row>176</xdr:row>
                    <xdr:rowOff>144780</xdr:rowOff>
                  </from>
                  <to>
                    <xdr:col>10</xdr:col>
                    <xdr:colOff>22860</xdr:colOff>
                    <xdr:row>178</xdr:row>
                    <xdr:rowOff>15240</xdr:rowOff>
                  </to>
                </anchor>
              </controlPr>
            </control>
          </mc:Choice>
        </mc:AlternateContent>
        <mc:AlternateContent xmlns:mc="http://schemas.openxmlformats.org/markup-compatibility/2006">
          <mc:Choice Requires="x14">
            <control shapeId="1613" r:id="rId135" name="Option Button 589">
              <controlPr locked="0" defaultSize="0" autoFill="0" autoLine="0" autoPict="0">
                <anchor moveWithCells="1" sizeWithCells="1">
                  <from>
                    <xdr:col>11</xdr:col>
                    <xdr:colOff>30480</xdr:colOff>
                    <xdr:row>176</xdr:row>
                    <xdr:rowOff>144780</xdr:rowOff>
                  </from>
                  <to>
                    <xdr:col>14</xdr:col>
                    <xdr:colOff>22860</xdr:colOff>
                    <xdr:row>178</xdr:row>
                    <xdr:rowOff>15240</xdr:rowOff>
                  </to>
                </anchor>
              </controlPr>
            </control>
          </mc:Choice>
        </mc:AlternateContent>
        <mc:AlternateContent xmlns:mc="http://schemas.openxmlformats.org/markup-compatibility/2006">
          <mc:Choice Requires="x14">
            <control shapeId="1614" r:id="rId136" name="Check Box 590">
              <controlPr locked="0" defaultSize="0" autoFill="0" autoLine="0" autoPict="0">
                <anchor moveWithCells="1">
                  <from>
                    <xdr:col>2</xdr:col>
                    <xdr:colOff>76200</xdr:colOff>
                    <xdr:row>183</xdr:row>
                    <xdr:rowOff>137160</xdr:rowOff>
                  </from>
                  <to>
                    <xdr:col>4</xdr:col>
                    <xdr:colOff>60960</xdr:colOff>
                    <xdr:row>185</xdr:row>
                    <xdr:rowOff>7620</xdr:rowOff>
                  </to>
                </anchor>
              </controlPr>
            </control>
          </mc:Choice>
        </mc:AlternateContent>
        <mc:AlternateContent xmlns:mc="http://schemas.openxmlformats.org/markup-compatibility/2006">
          <mc:Choice Requires="x14">
            <control shapeId="1615" r:id="rId137" name="Option Button 591">
              <controlPr locked="0" defaultSize="0" autoFill="0" autoLine="0" autoPict="0">
                <anchor moveWithCells="1" sizeWithCells="1">
                  <from>
                    <xdr:col>4</xdr:col>
                    <xdr:colOff>53340</xdr:colOff>
                    <xdr:row>185</xdr:row>
                    <xdr:rowOff>121920</xdr:rowOff>
                  </from>
                  <to>
                    <xdr:col>6</xdr:col>
                    <xdr:colOff>53340</xdr:colOff>
                    <xdr:row>186</xdr:row>
                    <xdr:rowOff>160020</xdr:rowOff>
                  </to>
                </anchor>
              </controlPr>
            </control>
          </mc:Choice>
        </mc:AlternateContent>
        <mc:AlternateContent xmlns:mc="http://schemas.openxmlformats.org/markup-compatibility/2006">
          <mc:Choice Requires="x14">
            <control shapeId="1616" r:id="rId138" name="Option Button 592">
              <controlPr locked="0" defaultSize="0" autoFill="0" autoLine="0" autoPict="0">
                <anchor moveWithCells="1" sizeWithCells="1">
                  <from>
                    <xdr:col>4</xdr:col>
                    <xdr:colOff>53340</xdr:colOff>
                    <xdr:row>186</xdr:row>
                    <xdr:rowOff>167640</xdr:rowOff>
                  </from>
                  <to>
                    <xdr:col>6</xdr:col>
                    <xdr:colOff>53340</xdr:colOff>
                    <xdr:row>187</xdr:row>
                    <xdr:rowOff>175260</xdr:rowOff>
                  </to>
                </anchor>
              </controlPr>
            </control>
          </mc:Choice>
        </mc:AlternateContent>
        <mc:AlternateContent xmlns:mc="http://schemas.openxmlformats.org/markup-compatibility/2006">
          <mc:Choice Requires="x14">
            <control shapeId="1617" r:id="rId139" name="Group Box 593">
              <controlPr defaultSize="0" print="0" autoFill="0" autoPict="0">
                <anchor moveWithCells="1" sizeWithCells="1">
                  <from>
                    <xdr:col>4</xdr:col>
                    <xdr:colOff>0</xdr:colOff>
                    <xdr:row>185</xdr:row>
                    <xdr:rowOff>68580</xdr:rowOff>
                  </from>
                  <to>
                    <xdr:col>21</xdr:col>
                    <xdr:colOff>83820</xdr:colOff>
                    <xdr:row>188</xdr:row>
                    <xdr:rowOff>0</xdr:rowOff>
                  </to>
                </anchor>
              </controlPr>
            </control>
          </mc:Choice>
        </mc:AlternateContent>
        <mc:AlternateContent xmlns:mc="http://schemas.openxmlformats.org/markup-compatibility/2006">
          <mc:Choice Requires="x14">
            <control shapeId="1618" r:id="rId140" name="Button 594">
              <controlPr locked="0" defaultSize="0" print="0" autoFill="0" autoPict="0" macro="[0]!Asociati">
                <anchor moveWithCells="1">
                  <from>
                    <xdr:col>40</xdr:col>
                    <xdr:colOff>60960</xdr:colOff>
                    <xdr:row>191</xdr:row>
                    <xdr:rowOff>99060</xdr:rowOff>
                  </from>
                  <to>
                    <xdr:col>56</xdr:col>
                    <xdr:colOff>7620</xdr:colOff>
                    <xdr:row>192</xdr:row>
                    <xdr:rowOff>137160</xdr:rowOff>
                  </to>
                </anchor>
              </controlPr>
            </control>
          </mc:Choice>
        </mc:AlternateContent>
        <mc:AlternateContent xmlns:mc="http://schemas.openxmlformats.org/markup-compatibility/2006">
          <mc:Choice Requires="x14">
            <control shapeId="1620" r:id="rId141" name="Check Box 596">
              <controlPr locked="0" defaultSize="0" autoFill="0" autoLine="0" autoPict="0">
                <anchor moveWithCells="1">
                  <from>
                    <xdr:col>51</xdr:col>
                    <xdr:colOff>15240</xdr:colOff>
                    <xdr:row>568</xdr:row>
                    <xdr:rowOff>53340</xdr:rowOff>
                  </from>
                  <to>
                    <xdr:col>54</xdr:col>
                    <xdr:colOff>0</xdr:colOff>
                    <xdr:row>568</xdr:row>
                    <xdr:rowOff>228600</xdr:rowOff>
                  </to>
                </anchor>
              </controlPr>
            </control>
          </mc:Choice>
        </mc:AlternateContent>
        <mc:AlternateContent xmlns:mc="http://schemas.openxmlformats.org/markup-compatibility/2006">
          <mc:Choice Requires="x14">
            <control shapeId="1621" r:id="rId142" name="Check Box 597">
              <controlPr locked="0" defaultSize="0" autoFill="0" autoLine="0" autoPict="0">
                <anchor moveWithCells="1">
                  <from>
                    <xdr:col>51</xdr:col>
                    <xdr:colOff>30480</xdr:colOff>
                    <xdr:row>569</xdr:row>
                    <xdr:rowOff>7620</xdr:rowOff>
                  </from>
                  <to>
                    <xdr:col>54</xdr:col>
                    <xdr:colOff>15240</xdr:colOff>
                    <xdr:row>569</xdr:row>
                    <xdr:rowOff>182880</xdr:rowOff>
                  </to>
                </anchor>
              </controlPr>
            </control>
          </mc:Choice>
        </mc:AlternateContent>
        <mc:AlternateContent xmlns:mc="http://schemas.openxmlformats.org/markup-compatibility/2006">
          <mc:Choice Requires="x14">
            <control shapeId="1622" r:id="rId143" name="Check Box 598">
              <controlPr locked="0" defaultSize="0" autoFill="0" autoLine="0" autoPict="0">
                <anchor moveWithCells="1">
                  <from>
                    <xdr:col>51</xdr:col>
                    <xdr:colOff>22860</xdr:colOff>
                    <xdr:row>570</xdr:row>
                    <xdr:rowOff>60960</xdr:rowOff>
                  </from>
                  <to>
                    <xdr:col>54</xdr:col>
                    <xdr:colOff>7620</xdr:colOff>
                    <xdr:row>570</xdr:row>
                    <xdr:rowOff>236220</xdr:rowOff>
                  </to>
                </anchor>
              </controlPr>
            </control>
          </mc:Choice>
        </mc:AlternateContent>
        <mc:AlternateContent xmlns:mc="http://schemas.openxmlformats.org/markup-compatibility/2006">
          <mc:Choice Requires="x14">
            <control shapeId="1623" r:id="rId144" name="Check Box 599">
              <controlPr locked="0" defaultSize="0" autoFill="0" autoLine="0" autoPict="0">
                <anchor moveWithCells="1">
                  <from>
                    <xdr:col>51</xdr:col>
                    <xdr:colOff>7620</xdr:colOff>
                    <xdr:row>571</xdr:row>
                    <xdr:rowOff>30480</xdr:rowOff>
                  </from>
                  <to>
                    <xdr:col>53</xdr:col>
                    <xdr:colOff>99060</xdr:colOff>
                    <xdr:row>571</xdr:row>
                    <xdr:rowOff>205740</xdr:rowOff>
                  </to>
                </anchor>
              </controlPr>
            </control>
          </mc:Choice>
        </mc:AlternateContent>
        <mc:AlternateContent xmlns:mc="http://schemas.openxmlformats.org/markup-compatibility/2006">
          <mc:Choice Requires="x14">
            <control shapeId="1624" r:id="rId145" name="Check Box 600">
              <controlPr locked="0" defaultSize="0" autoFill="0" autoLine="0" autoPict="0">
                <anchor moveWithCells="1">
                  <from>
                    <xdr:col>51</xdr:col>
                    <xdr:colOff>7620</xdr:colOff>
                    <xdr:row>572</xdr:row>
                    <xdr:rowOff>53340</xdr:rowOff>
                  </from>
                  <to>
                    <xdr:col>53</xdr:col>
                    <xdr:colOff>99060</xdr:colOff>
                    <xdr:row>572</xdr:row>
                    <xdr:rowOff>228600</xdr:rowOff>
                  </to>
                </anchor>
              </controlPr>
            </control>
          </mc:Choice>
        </mc:AlternateContent>
        <mc:AlternateContent xmlns:mc="http://schemas.openxmlformats.org/markup-compatibility/2006">
          <mc:Choice Requires="x14">
            <control shapeId="1625" r:id="rId146" name="Check Box 601">
              <controlPr locked="0" defaultSize="0" autoFill="0" autoLine="0" autoPict="0">
                <anchor moveWithCells="1">
                  <from>
                    <xdr:col>27</xdr:col>
                    <xdr:colOff>38100</xdr:colOff>
                    <xdr:row>574</xdr:row>
                    <xdr:rowOff>114300</xdr:rowOff>
                  </from>
                  <to>
                    <xdr:col>29</xdr:col>
                    <xdr:colOff>68580</xdr:colOff>
                    <xdr:row>574</xdr:row>
                    <xdr:rowOff>289560</xdr:rowOff>
                  </to>
                </anchor>
              </controlPr>
            </control>
          </mc:Choice>
        </mc:AlternateContent>
        <mc:AlternateContent xmlns:mc="http://schemas.openxmlformats.org/markup-compatibility/2006">
          <mc:Choice Requires="x14">
            <control shapeId="1626" r:id="rId147" name="Check Box 602">
              <controlPr locked="0" defaultSize="0" autoFill="0" autoLine="0" autoPict="0">
                <anchor moveWithCells="1">
                  <from>
                    <xdr:col>27</xdr:col>
                    <xdr:colOff>22860</xdr:colOff>
                    <xdr:row>575</xdr:row>
                    <xdr:rowOff>45720</xdr:rowOff>
                  </from>
                  <to>
                    <xdr:col>29</xdr:col>
                    <xdr:colOff>53340</xdr:colOff>
                    <xdr:row>575</xdr:row>
                    <xdr:rowOff>220980</xdr:rowOff>
                  </to>
                </anchor>
              </controlPr>
            </control>
          </mc:Choice>
        </mc:AlternateContent>
        <mc:AlternateContent xmlns:mc="http://schemas.openxmlformats.org/markup-compatibility/2006">
          <mc:Choice Requires="x14">
            <control shapeId="1627" r:id="rId148" name="Check Box 603">
              <controlPr locked="0" defaultSize="0" autoFill="0" autoLine="0" autoPict="0">
                <anchor moveWithCells="1">
                  <from>
                    <xdr:col>27</xdr:col>
                    <xdr:colOff>7620</xdr:colOff>
                    <xdr:row>576</xdr:row>
                    <xdr:rowOff>60960</xdr:rowOff>
                  </from>
                  <to>
                    <xdr:col>29</xdr:col>
                    <xdr:colOff>38100</xdr:colOff>
                    <xdr:row>576</xdr:row>
                    <xdr:rowOff>236220</xdr:rowOff>
                  </to>
                </anchor>
              </controlPr>
            </control>
          </mc:Choice>
        </mc:AlternateContent>
        <mc:AlternateContent xmlns:mc="http://schemas.openxmlformats.org/markup-compatibility/2006">
          <mc:Choice Requires="x14">
            <control shapeId="1480" r:id="rId149" name="Check Box 456">
              <controlPr locked="0" defaultSize="0" autoFill="0" autoLine="0" autoPict="0">
                <anchor moveWithCells="1">
                  <from>
                    <xdr:col>37</xdr:col>
                    <xdr:colOff>7620</xdr:colOff>
                    <xdr:row>483</xdr:row>
                    <xdr:rowOff>106680</xdr:rowOff>
                  </from>
                  <to>
                    <xdr:col>39</xdr:col>
                    <xdr:colOff>76200</xdr:colOff>
                    <xdr:row>483</xdr:row>
                    <xdr:rowOff>281940</xdr:rowOff>
                  </to>
                </anchor>
              </controlPr>
            </control>
          </mc:Choice>
        </mc:AlternateContent>
        <mc:AlternateContent xmlns:mc="http://schemas.openxmlformats.org/markup-compatibility/2006">
          <mc:Choice Requires="x14">
            <control shapeId="1637" r:id="rId150" name="Check Box 613">
              <controlPr locked="0" defaultSize="0" autoFill="0" autoLine="0" autoPict="0">
                <anchor moveWithCells="1">
                  <from>
                    <xdr:col>37</xdr:col>
                    <xdr:colOff>15240</xdr:colOff>
                    <xdr:row>484</xdr:row>
                    <xdr:rowOff>30480</xdr:rowOff>
                  </from>
                  <to>
                    <xdr:col>39</xdr:col>
                    <xdr:colOff>83820</xdr:colOff>
                    <xdr:row>484</xdr:row>
                    <xdr:rowOff>205740</xdr:rowOff>
                  </to>
                </anchor>
              </controlPr>
            </control>
          </mc:Choice>
        </mc:AlternateContent>
        <mc:AlternateContent xmlns:mc="http://schemas.openxmlformats.org/markup-compatibility/2006">
          <mc:Choice Requires="x14">
            <control shapeId="1638" r:id="rId151" name="Check Box 614">
              <controlPr locked="0" defaultSize="0" autoFill="0" autoLine="0" autoPict="0">
                <anchor moveWithCells="1">
                  <from>
                    <xdr:col>37</xdr:col>
                    <xdr:colOff>60960</xdr:colOff>
                    <xdr:row>486</xdr:row>
                    <xdr:rowOff>99060</xdr:rowOff>
                  </from>
                  <to>
                    <xdr:col>40</xdr:col>
                    <xdr:colOff>45720</xdr:colOff>
                    <xdr:row>486</xdr:row>
                    <xdr:rowOff>274320</xdr:rowOff>
                  </to>
                </anchor>
              </controlPr>
            </control>
          </mc:Choice>
        </mc:AlternateContent>
        <mc:AlternateContent xmlns:mc="http://schemas.openxmlformats.org/markup-compatibility/2006">
          <mc:Choice Requires="x14">
            <control shapeId="1639" r:id="rId152" name="Check Box 615">
              <controlPr locked="0" defaultSize="0" autoFill="0" autoLine="0" autoPict="0">
                <anchor moveWithCells="1">
                  <from>
                    <xdr:col>51</xdr:col>
                    <xdr:colOff>38100</xdr:colOff>
                    <xdr:row>500</xdr:row>
                    <xdr:rowOff>731520</xdr:rowOff>
                  </from>
                  <to>
                    <xdr:col>54</xdr:col>
                    <xdr:colOff>15240</xdr:colOff>
                    <xdr:row>502</xdr:row>
                    <xdr:rowOff>45720</xdr:rowOff>
                  </to>
                </anchor>
              </controlPr>
            </control>
          </mc:Choice>
        </mc:AlternateContent>
        <mc:AlternateContent xmlns:mc="http://schemas.openxmlformats.org/markup-compatibility/2006">
          <mc:Choice Requires="x14">
            <control shapeId="1640" r:id="rId153" name="Check Box 616">
              <controlPr locked="0" defaultSize="0" autoFill="0" autoLine="0" autoPict="0">
                <anchor moveWithCells="1">
                  <from>
                    <xdr:col>56</xdr:col>
                    <xdr:colOff>68580</xdr:colOff>
                    <xdr:row>513</xdr:row>
                    <xdr:rowOff>30480</xdr:rowOff>
                  </from>
                  <to>
                    <xdr:col>59</xdr:col>
                    <xdr:colOff>45720</xdr:colOff>
                    <xdr:row>513</xdr:row>
                    <xdr:rowOff>266700</xdr:rowOff>
                  </to>
                </anchor>
              </controlPr>
            </control>
          </mc:Choice>
        </mc:AlternateContent>
        <mc:AlternateContent xmlns:mc="http://schemas.openxmlformats.org/markup-compatibility/2006">
          <mc:Choice Requires="x14">
            <control shapeId="1641" r:id="rId154" name="Check Box 617">
              <controlPr locked="0" defaultSize="0" autoFill="0" autoLine="0" autoPict="0">
                <anchor moveWithCells="1">
                  <from>
                    <xdr:col>51</xdr:col>
                    <xdr:colOff>83820</xdr:colOff>
                    <xdr:row>513</xdr:row>
                    <xdr:rowOff>297180</xdr:rowOff>
                  </from>
                  <to>
                    <xdr:col>53</xdr:col>
                    <xdr:colOff>91440</xdr:colOff>
                    <xdr:row>515</xdr:row>
                    <xdr:rowOff>7620</xdr:rowOff>
                  </to>
                </anchor>
              </controlPr>
            </control>
          </mc:Choice>
        </mc:AlternateContent>
        <mc:AlternateContent xmlns:mc="http://schemas.openxmlformats.org/markup-compatibility/2006">
          <mc:Choice Requires="x14">
            <control shapeId="1642" r:id="rId155" name="Check Box 618">
              <controlPr locked="0" defaultSize="0" autoFill="0" autoLine="0" autoPict="0">
                <anchor moveWithCells="1">
                  <from>
                    <xdr:col>37</xdr:col>
                    <xdr:colOff>60960</xdr:colOff>
                    <xdr:row>518</xdr:row>
                    <xdr:rowOff>38100</xdr:rowOff>
                  </from>
                  <to>
                    <xdr:col>40</xdr:col>
                    <xdr:colOff>45720</xdr:colOff>
                    <xdr:row>518</xdr:row>
                    <xdr:rowOff>213360</xdr:rowOff>
                  </to>
                </anchor>
              </controlPr>
            </control>
          </mc:Choice>
        </mc:AlternateContent>
        <mc:AlternateContent xmlns:mc="http://schemas.openxmlformats.org/markup-compatibility/2006">
          <mc:Choice Requires="x14">
            <control shapeId="1643" r:id="rId156" name="Check Box 619">
              <controlPr locked="0" defaultSize="0" autoFill="0" autoLine="0" autoPict="0">
                <anchor moveWithCells="1">
                  <from>
                    <xdr:col>37</xdr:col>
                    <xdr:colOff>76200</xdr:colOff>
                    <xdr:row>519</xdr:row>
                    <xdr:rowOff>38100</xdr:rowOff>
                  </from>
                  <to>
                    <xdr:col>40</xdr:col>
                    <xdr:colOff>60960</xdr:colOff>
                    <xdr:row>519</xdr:row>
                    <xdr:rowOff>213360</xdr:rowOff>
                  </to>
                </anchor>
              </controlPr>
            </control>
          </mc:Choice>
        </mc:AlternateContent>
        <mc:AlternateContent xmlns:mc="http://schemas.openxmlformats.org/markup-compatibility/2006">
          <mc:Choice Requires="x14">
            <control shapeId="1648" r:id="rId157" name="Group Box 624">
              <controlPr defaultSize="0" print="0" autoFill="0" autoPict="0">
                <anchor moveWithCells="1" sizeWithCells="1">
                  <from>
                    <xdr:col>51</xdr:col>
                    <xdr:colOff>7620</xdr:colOff>
                    <xdr:row>578</xdr:row>
                    <xdr:rowOff>0</xdr:rowOff>
                  </from>
                  <to>
                    <xdr:col>61</xdr:col>
                    <xdr:colOff>30480</xdr:colOff>
                    <xdr:row>580</xdr:row>
                    <xdr:rowOff>0</xdr:rowOff>
                  </to>
                </anchor>
              </controlPr>
            </control>
          </mc:Choice>
        </mc:AlternateContent>
        <mc:AlternateContent xmlns:mc="http://schemas.openxmlformats.org/markup-compatibility/2006">
          <mc:Choice Requires="x14">
            <control shapeId="1649" r:id="rId158" name="Check Box 625">
              <controlPr locked="0" defaultSize="0" autoFill="0" autoLine="0" autoPict="0">
                <anchor moveWithCells="1">
                  <from>
                    <xdr:col>32</xdr:col>
                    <xdr:colOff>99060</xdr:colOff>
                    <xdr:row>578</xdr:row>
                    <xdr:rowOff>91440</xdr:rowOff>
                  </from>
                  <to>
                    <xdr:col>35</xdr:col>
                    <xdr:colOff>83820</xdr:colOff>
                    <xdr:row>578</xdr:row>
                    <xdr:rowOff>312420</xdr:rowOff>
                  </to>
                </anchor>
              </controlPr>
            </control>
          </mc:Choice>
        </mc:AlternateContent>
        <mc:AlternateContent xmlns:mc="http://schemas.openxmlformats.org/markup-compatibility/2006">
          <mc:Choice Requires="x14">
            <control shapeId="1650" r:id="rId159" name="Check Box 626">
              <controlPr locked="0" defaultSize="0" autoFill="0" autoLine="0" autoPict="0">
                <anchor moveWithCells="1">
                  <from>
                    <xdr:col>32</xdr:col>
                    <xdr:colOff>83820</xdr:colOff>
                    <xdr:row>579</xdr:row>
                    <xdr:rowOff>7620</xdr:rowOff>
                  </from>
                  <to>
                    <xdr:col>35</xdr:col>
                    <xdr:colOff>68580</xdr:colOff>
                    <xdr:row>579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96"/>
  <sheetViews>
    <sheetView showGridLines="0" view="pageBreakPreview" topLeftCell="B64" zoomScale="96" zoomScaleNormal="100" zoomScaleSheetLayoutView="96" workbookViewId="0">
      <selection activeCell="BM44" sqref="BM4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886" t="s">
        <v>0</v>
      </c>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2" t="s">
        <v>379</v>
      </c>
      <c r="AR2" s="363"/>
      <c r="AS2" s="363"/>
      <c r="AT2" s="363"/>
      <c r="AU2" s="363"/>
      <c r="AV2" s="363"/>
      <c r="AW2" s="363"/>
      <c r="AX2" s="363"/>
      <c r="AY2" s="363"/>
      <c r="AZ2" s="363"/>
      <c r="BA2" s="363"/>
      <c r="BB2" s="363"/>
      <c r="BC2" s="363"/>
      <c r="BD2" s="363"/>
      <c r="BE2" s="363"/>
      <c r="BF2" s="363"/>
      <c r="BG2" s="363"/>
      <c r="BH2" s="363"/>
      <c r="BI2" s="364"/>
    </row>
    <row r="3" spans="1:61" x14ac:dyDescent="0.3">
      <c r="A3" s="50"/>
      <c r="B3" s="50"/>
      <c r="C3" s="50"/>
      <c r="D3" s="50"/>
      <c r="E3" s="50"/>
      <c r="F3" s="50"/>
      <c r="G3" s="50"/>
      <c r="H3" s="361" t="s">
        <v>1</v>
      </c>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5"/>
      <c r="AR3" s="366"/>
      <c r="AS3" s="366"/>
      <c r="AT3" s="366"/>
      <c r="AU3" s="366"/>
      <c r="AV3" s="366"/>
      <c r="AW3" s="366"/>
      <c r="AX3" s="366"/>
      <c r="AY3" s="366"/>
      <c r="AZ3" s="366"/>
      <c r="BA3" s="366"/>
      <c r="BB3" s="366"/>
      <c r="BC3" s="366"/>
      <c r="BD3" s="366"/>
      <c r="BE3" s="366"/>
      <c r="BF3" s="366"/>
      <c r="BG3" s="366"/>
      <c r="BH3" s="366"/>
      <c r="BI3" s="367"/>
    </row>
    <row r="4" spans="1:61" x14ac:dyDescent="0.3">
      <c r="A4" s="50"/>
      <c r="B4" s="50"/>
      <c r="C4" s="50"/>
      <c r="D4" s="50"/>
      <c r="E4" s="50"/>
      <c r="F4" s="50"/>
      <c r="G4" s="50"/>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9"/>
      <c r="AR4" s="370"/>
      <c r="AS4" s="370"/>
      <c r="AT4" s="370"/>
      <c r="AU4" s="370"/>
      <c r="AV4" s="370"/>
      <c r="AW4" s="370"/>
      <c r="AX4" s="370"/>
      <c r="AY4" s="371"/>
      <c r="AZ4" s="369" t="s">
        <v>255</v>
      </c>
      <c r="BA4" s="370"/>
      <c r="BB4" s="370"/>
      <c r="BC4" s="370"/>
      <c r="BD4" s="370"/>
      <c r="BE4" s="370"/>
      <c r="BF4" s="370"/>
      <c r="BG4" s="370"/>
      <c r="BH4" s="370"/>
      <c r="BI4" s="371"/>
    </row>
    <row r="5" spans="1:61" x14ac:dyDescent="0.3">
      <c r="A5" s="50"/>
      <c r="B5" s="50"/>
      <c r="C5" s="50"/>
      <c r="D5" s="50"/>
      <c r="E5" s="50"/>
      <c r="F5" s="50"/>
      <c r="G5" s="50"/>
      <c r="H5" s="372" t="s">
        <v>147</v>
      </c>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row>
    <row r="6" spans="1:61" x14ac:dyDescent="0.3">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row>
    <row r="7" spans="1:61" ht="20.25" customHeight="1" x14ac:dyDescent="0.3">
      <c r="A7" s="214"/>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6"/>
    </row>
    <row r="8" spans="1:61" x14ac:dyDescent="0.3">
      <c r="A8" s="381" t="s">
        <v>148</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3"/>
    </row>
    <row r="9" spans="1:61" s="79" customFormat="1" ht="25.5" customHeight="1" x14ac:dyDescent="0.3">
      <c r="A9" s="384" t="s">
        <v>149</v>
      </c>
      <c r="B9" s="385"/>
      <c r="C9" s="385"/>
      <c r="D9" s="385"/>
      <c r="E9" s="386" t="s">
        <v>150</v>
      </c>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t="s">
        <v>151</v>
      </c>
      <c r="AR9" s="386"/>
      <c r="AS9" s="386"/>
      <c r="AT9" s="386"/>
      <c r="AU9" s="386"/>
      <c r="AV9" s="386"/>
      <c r="AW9" s="386"/>
      <c r="AX9" s="386"/>
      <c r="AY9" s="386"/>
      <c r="AZ9" s="462" t="s">
        <v>152</v>
      </c>
      <c r="BA9" s="386"/>
      <c r="BB9" s="386"/>
      <c r="BC9" s="386"/>
      <c r="BD9" s="386"/>
      <c r="BE9" s="386"/>
      <c r="BF9" s="386"/>
      <c r="BG9" s="386"/>
      <c r="BH9" s="386"/>
      <c r="BI9" s="386"/>
    </row>
    <row r="10" spans="1:61" ht="12.75" customHeight="1" x14ac:dyDescent="0.3">
      <c r="A10" s="356" t="s">
        <v>382</v>
      </c>
      <c r="B10" s="357"/>
      <c r="C10" s="357"/>
      <c r="D10" s="357"/>
      <c r="E10" s="644" t="s">
        <v>383</v>
      </c>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51">
        <f>SUM(AQ11:AY13)</f>
        <v>0</v>
      </c>
      <c r="AR10" s="651"/>
      <c r="AS10" s="651"/>
      <c r="AT10" s="651"/>
      <c r="AU10" s="651"/>
      <c r="AV10" s="651"/>
      <c r="AW10" s="651"/>
      <c r="AX10" s="651"/>
      <c r="AY10" s="651"/>
      <c r="AZ10" s="651">
        <f>SUM(AZ11:BI13)</f>
        <v>0</v>
      </c>
      <c r="BA10" s="651"/>
      <c r="BB10" s="651"/>
      <c r="BC10" s="651"/>
      <c r="BD10" s="651"/>
      <c r="BE10" s="651"/>
      <c r="BF10" s="651"/>
      <c r="BG10" s="651"/>
      <c r="BH10" s="651"/>
      <c r="BI10" s="651"/>
    </row>
    <row r="11" spans="1:61" ht="37.5" customHeight="1" x14ac:dyDescent="0.3">
      <c r="A11" s="358"/>
      <c r="B11" s="359"/>
      <c r="C11" s="359"/>
      <c r="D11" s="359"/>
      <c r="E11" s="360" t="s">
        <v>384</v>
      </c>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55"/>
      <c r="AR11" s="355"/>
      <c r="AS11" s="355"/>
      <c r="AT11" s="355"/>
      <c r="AU11" s="355"/>
      <c r="AV11" s="355"/>
      <c r="AW11" s="355"/>
      <c r="AX11" s="355"/>
      <c r="AY11" s="355"/>
      <c r="AZ11" s="355"/>
      <c r="BA11" s="355"/>
      <c r="BB11" s="355"/>
      <c r="BC11" s="355"/>
      <c r="BD11" s="355"/>
      <c r="BE11" s="355"/>
      <c r="BF11" s="355"/>
      <c r="BG11" s="355"/>
      <c r="BH11" s="355"/>
      <c r="BI11" s="355"/>
    </row>
    <row r="12" spans="1:61" ht="15" customHeight="1" x14ac:dyDescent="0.3">
      <c r="A12" s="358"/>
      <c r="B12" s="359"/>
      <c r="C12" s="359"/>
      <c r="D12" s="359"/>
      <c r="E12" s="360" t="s">
        <v>385</v>
      </c>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55"/>
      <c r="AR12" s="355"/>
      <c r="AS12" s="355"/>
      <c r="AT12" s="355"/>
      <c r="AU12" s="355"/>
      <c r="AV12" s="355"/>
      <c r="AW12" s="355"/>
      <c r="AX12" s="355"/>
      <c r="AY12" s="355"/>
      <c r="AZ12" s="355"/>
      <c r="BA12" s="355"/>
      <c r="BB12" s="355"/>
      <c r="BC12" s="355"/>
      <c r="BD12" s="355"/>
      <c r="BE12" s="355"/>
      <c r="BF12" s="355"/>
      <c r="BG12" s="355"/>
      <c r="BH12" s="355"/>
      <c r="BI12" s="355"/>
    </row>
    <row r="13" spans="1:61" ht="17.25" customHeight="1" x14ac:dyDescent="0.3">
      <c r="A13" s="358"/>
      <c r="B13" s="359"/>
      <c r="C13" s="359"/>
      <c r="D13" s="359"/>
      <c r="E13" s="360" t="s">
        <v>386</v>
      </c>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55"/>
      <c r="AR13" s="355"/>
      <c r="AS13" s="355"/>
      <c r="AT13" s="355"/>
      <c r="AU13" s="355"/>
      <c r="AV13" s="355"/>
      <c r="AW13" s="355"/>
      <c r="AX13" s="355"/>
      <c r="AY13" s="355"/>
      <c r="AZ13" s="355"/>
      <c r="BA13" s="355"/>
      <c r="BB13" s="355"/>
      <c r="BC13" s="355"/>
      <c r="BD13" s="355"/>
      <c r="BE13" s="355"/>
      <c r="BF13" s="355"/>
      <c r="BG13" s="355"/>
      <c r="BH13" s="355"/>
      <c r="BI13" s="355"/>
    </row>
    <row r="14" spans="1:61" ht="26.25" customHeight="1" x14ac:dyDescent="0.3">
      <c r="A14" s="356" t="s">
        <v>387</v>
      </c>
      <c r="B14" s="357"/>
      <c r="C14" s="357"/>
      <c r="D14" s="357"/>
      <c r="E14" s="644" t="s">
        <v>388</v>
      </c>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51">
        <f>SUM(AQ15:AY23)</f>
        <v>0</v>
      </c>
      <c r="AR14" s="651"/>
      <c r="AS14" s="651"/>
      <c r="AT14" s="651"/>
      <c r="AU14" s="651"/>
      <c r="AV14" s="651"/>
      <c r="AW14" s="651"/>
      <c r="AX14" s="651"/>
      <c r="AY14" s="651"/>
      <c r="AZ14" s="651">
        <f>SUM(AZ15:BI23)</f>
        <v>0</v>
      </c>
      <c r="BA14" s="651"/>
      <c r="BB14" s="651"/>
      <c r="BC14" s="651"/>
      <c r="BD14" s="651"/>
      <c r="BE14" s="651"/>
      <c r="BF14" s="651"/>
      <c r="BG14" s="651"/>
      <c r="BH14" s="651"/>
      <c r="BI14" s="651"/>
    </row>
    <row r="15" spans="1:61" ht="12.75" customHeight="1" x14ac:dyDescent="0.3">
      <c r="A15" s="358"/>
      <c r="B15" s="359"/>
      <c r="C15" s="359"/>
      <c r="D15" s="359"/>
      <c r="E15" s="650" t="s">
        <v>153</v>
      </c>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355"/>
      <c r="AR15" s="355"/>
      <c r="AS15" s="355"/>
      <c r="AT15" s="355"/>
      <c r="AU15" s="355"/>
      <c r="AV15" s="355"/>
      <c r="AW15" s="355"/>
      <c r="AX15" s="355"/>
      <c r="AY15" s="355"/>
      <c r="AZ15" s="355"/>
      <c r="BA15" s="355"/>
      <c r="BB15" s="355"/>
      <c r="BC15" s="355"/>
      <c r="BD15" s="355"/>
      <c r="BE15" s="355"/>
      <c r="BF15" s="355"/>
      <c r="BG15" s="355"/>
      <c r="BH15" s="355"/>
      <c r="BI15" s="355"/>
    </row>
    <row r="16" spans="1:61" ht="15.75" customHeight="1" x14ac:dyDescent="0.3">
      <c r="A16" s="358"/>
      <c r="B16" s="359"/>
      <c r="C16" s="359"/>
      <c r="D16" s="359"/>
      <c r="E16" s="650" t="s">
        <v>389</v>
      </c>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355"/>
      <c r="AR16" s="355"/>
      <c r="AS16" s="355"/>
      <c r="AT16" s="355"/>
      <c r="AU16" s="355"/>
      <c r="AV16" s="355"/>
      <c r="AW16" s="355"/>
      <c r="AX16" s="355"/>
      <c r="AY16" s="355"/>
      <c r="AZ16" s="355"/>
      <c r="BA16" s="355"/>
      <c r="BB16" s="355"/>
      <c r="BC16" s="355"/>
      <c r="BD16" s="355"/>
      <c r="BE16" s="355"/>
      <c r="BF16" s="355"/>
      <c r="BG16" s="355"/>
      <c r="BH16" s="355"/>
      <c r="BI16" s="355"/>
    </row>
    <row r="17" spans="1:61" ht="38.25" customHeight="1" x14ac:dyDescent="0.3">
      <c r="A17" s="358"/>
      <c r="B17" s="359"/>
      <c r="C17" s="359"/>
      <c r="D17" s="359"/>
      <c r="E17" s="650" t="s">
        <v>390</v>
      </c>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0"/>
      <c r="AK17" s="650"/>
      <c r="AL17" s="650"/>
      <c r="AM17" s="650"/>
      <c r="AN17" s="650"/>
      <c r="AO17" s="650"/>
      <c r="AP17" s="650"/>
      <c r="AQ17" s="355"/>
      <c r="AR17" s="355"/>
      <c r="AS17" s="355"/>
      <c r="AT17" s="355"/>
      <c r="AU17" s="355"/>
      <c r="AV17" s="355"/>
      <c r="AW17" s="355"/>
      <c r="AX17" s="355"/>
      <c r="AY17" s="355"/>
      <c r="AZ17" s="355"/>
      <c r="BA17" s="355"/>
      <c r="BB17" s="355"/>
      <c r="BC17" s="355"/>
      <c r="BD17" s="355"/>
      <c r="BE17" s="355"/>
      <c r="BF17" s="355"/>
      <c r="BG17" s="355"/>
      <c r="BH17" s="355"/>
      <c r="BI17" s="355"/>
    </row>
    <row r="18" spans="1:61" ht="15" customHeight="1" x14ac:dyDescent="0.3">
      <c r="A18" s="358"/>
      <c r="B18" s="359"/>
      <c r="C18" s="359"/>
      <c r="D18" s="359"/>
      <c r="E18" s="650" t="s">
        <v>391</v>
      </c>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474"/>
      <c r="AR18" s="475"/>
      <c r="AS18" s="475"/>
      <c r="AT18" s="475"/>
      <c r="AU18" s="475"/>
      <c r="AV18" s="475"/>
      <c r="AW18" s="475"/>
      <c r="AX18" s="475"/>
      <c r="AY18" s="476"/>
      <c r="AZ18" s="355"/>
      <c r="BA18" s="355"/>
      <c r="BB18" s="355"/>
      <c r="BC18" s="355"/>
      <c r="BD18" s="355"/>
      <c r="BE18" s="355"/>
      <c r="BF18" s="355"/>
      <c r="BG18" s="355"/>
      <c r="BH18" s="355"/>
      <c r="BI18" s="355"/>
    </row>
    <row r="19" spans="1:61" ht="28.5" customHeight="1" x14ac:dyDescent="0.3">
      <c r="A19" s="358"/>
      <c r="B19" s="359"/>
      <c r="C19" s="359"/>
      <c r="D19" s="359"/>
      <c r="E19" s="650" t="s">
        <v>392</v>
      </c>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474"/>
      <c r="AR19" s="475"/>
      <c r="AS19" s="475"/>
      <c r="AT19" s="475"/>
      <c r="AU19" s="475"/>
      <c r="AV19" s="475"/>
      <c r="AW19" s="475"/>
      <c r="AX19" s="475"/>
      <c r="AY19" s="476"/>
      <c r="AZ19" s="355"/>
      <c r="BA19" s="355"/>
      <c r="BB19" s="355"/>
      <c r="BC19" s="355"/>
      <c r="BD19" s="355"/>
      <c r="BE19" s="355"/>
      <c r="BF19" s="355"/>
      <c r="BG19" s="355"/>
      <c r="BH19" s="355"/>
      <c r="BI19" s="355"/>
    </row>
    <row r="20" spans="1:61" ht="15.75" customHeight="1" x14ac:dyDescent="0.3">
      <c r="A20" s="358"/>
      <c r="B20" s="359"/>
      <c r="C20" s="359"/>
      <c r="D20" s="359"/>
      <c r="E20" s="650" t="s">
        <v>394</v>
      </c>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355"/>
      <c r="AR20" s="355"/>
      <c r="AS20" s="355"/>
      <c r="AT20" s="355"/>
      <c r="AU20" s="355"/>
      <c r="AV20" s="355"/>
      <c r="AW20" s="355"/>
      <c r="AX20" s="355"/>
      <c r="AY20" s="355"/>
      <c r="AZ20" s="355"/>
      <c r="BA20" s="355"/>
      <c r="BB20" s="355"/>
      <c r="BC20" s="355"/>
      <c r="BD20" s="355"/>
      <c r="BE20" s="355"/>
      <c r="BF20" s="355"/>
      <c r="BG20" s="355"/>
      <c r="BH20" s="355"/>
      <c r="BI20" s="355"/>
    </row>
    <row r="21" spans="1:61" ht="12.75" customHeight="1" x14ac:dyDescent="0.3">
      <c r="A21" s="358"/>
      <c r="B21" s="359"/>
      <c r="C21" s="359"/>
      <c r="D21" s="359"/>
      <c r="E21" s="650" t="s">
        <v>395</v>
      </c>
      <c r="F21" s="650"/>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355"/>
      <c r="AR21" s="355"/>
      <c r="AS21" s="355"/>
      <c r="AT21" s="355"/>
      <c r="AU21" s="355"/>
      <c r="AV21" s="355"/>
      <c r="AW21" s="355"/>
      <c r="AX21" s="355"/>
      <c r="AY21" s="355"/>
      <c r="AZ21" s="355"/>
      <c r="BA21" s="355"/>
      <c r="BB21" s="355"/>
      <c r="BC21" s="355"/>
      <c r="BD21" s="355"/>
      <c r="BE21" s="355"/>
      <c r="BF21" s="355"/>
      <c r="BG21" s="355"/>
      <c r="BH21" s="355"/>
      <c r="BI21" s="355"/>
    </row>
    <row r="22" spans="1:61" ht="12.75" customHeight="1" x14ac:dyDescent="0.3">
      <c r="A22" s="358"/>
      <c r="B22" s="359"/>
      <c r="C22" s="359"/>
      <c r="D22" s="359"/>
      <c r="E22" s="650" t="s">
        <v>393</v>
      </c>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355"/>
      <c r="AR22" s="355"/>
      <c r="AS22" s="355"/>
      <c r="AT22" s="355"/>
      <c r="AU22" s="355"/>
      <c r="AV22" s="355"/>
      <c r="AW22" s="355"/>
      <c r="AX22" s="355"/>
      <c r="AY22" s="355"/>
      <c r="AZ22" s="355"/>
      <c r="BA22" s="355"/>
      <c r="BB22" s="355"/>
      <c r="BC22" s="355"/>
      <c r="BD22" s="355"/>
      <c r="BE22" s="355"/>
      <c r="BF22" s="355"/>
      <c r="BG22" s="355"/>
      <c r="BH22" s="355"/>
      <c r="BI22" s="355"/>
    </row>
    <row r="23" spans="1:61" ht="12.75" customHeight="1" x14ac:dyDescent="0.3">
      <c r="A23" s="358"/>
      <c r="B23" s="359"/>
      <c r="C23" s="359"/>
      <c r="D23" s="359"/>
      <c r="E23" s="650" t="s">
        <v>396</v>
      </c>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355"/>
      <c r="AR23" s="355"/>
      <c r="AS23" s="355"/>
      <c r="AT23" s="355"/>
      <c r="AU23" s="355"/>
      <c r="AV23" s="355"/>
      <c r="AW23" s="355"/>
      <c r="AX23" s="355"/>
      <c r="AY23" s="355"/>
      <c r="AZ23" s="355"/>
      <c r="BA23" s="355"/>
      <c r="BB23" s="355"/>
      <c r="BC23" s="355"/>
      <c r="BD23" s="355"/>
      <c r="BE23" s="355"/>
      <c r="BF23" s="355"/>
      <c r="BG23" s="355"/>
      <c r="BH23" s="355"/>
      <c r="BI23" s="355"/>
    </row>
    <row r="24" spans="1:61" ht="39.75" customHeight="1" x14ac:dyDescent="0.3">
      <c r="A24" s="356" t="s">
        <v>397</v>
      </c>
      <c r="B24" s="357"/>
      <c r="C24" s="357"/>
      <c r="D24" s="357"/>
      <c r="E24" s="650" t="s">
        <v>399</v>
      </c>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2"/>
      <c r="AR24" s="355"/>
      <c r="AS24" s="355"/>
      <c r="AT24" s="355"/>
      <c r="AU24" s="355"/>
      <c r="AV24" s="355"/>
      <c r="AW24" s="355"/>
      <c r="AX24" s="355"/>
      <c r="AY24" s="355"/>
      <c r="AZ24" s="355"/>
      <c r="BA24" s="355"/>
      <c r="BB24" s="355"/>
      <c r="BC24" s="355"/>
      <c r="BD24" s="355"/>
      <c r="BE24" s="355"/>
      <c r="BF24" s="355"/>
      <c r="BG24" s="355"/>
      <c r="BH24" s="355"/>
      <c r="BI24" s="355"/>
    </row>
    <row r="25" spans="1:61" ht="24" customHeight="1" x14ac:dyDescent="0.3">
      <c r="A25" s="356" t="s">
        <v>398</v>
      </c>
      <c r="B25" s="357"/>
      <c r="C25" s="357"/>
      <c r="D25" s="357"/>
      <c r="E25" s="855" t="s">
        <v>400</v>
      </c>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6"/>
      <c r="AQ25" s="652"/>
      <c r="AR25" s="355"/>
      <c r="AS25" s="355"/>
      <c r="AT25" s="355"/>
      <c r="AU25" s="355"/>
      <c r="AV25" s="355"/>
      <c r="AW25" s="355"/>
      <c r="AX25" s="355"/>
      <c r="AY25" s="355"/>
      <c r="AZ25" s="355"/>
      <c r="BA25" s="355"/>
      <c r="BB25" s="355"/>
      <c r="BC25" s="355"/>
      <c r="BD25" s="355"/>
      <c r="BE25" s="355"/>
      <c r="BF25" s="355"/>
      <c r="BG25" s="355"/>
      <c r="BH25" s="355"/>
      <c r="BI25" s="355"/>
    </row>
    <row r="26" spans="1:61" ht="13.5" customHeight="1" x14ac:dyDescent="0.3">
      <c r="A26" s="856" t="s">
        <v>401</v>
      </c>
      <c r="B26" s="857"/>
      <c r="C26" s="857"/>
      <c r="D26" s="857"/>
      <c r="E26" s="644" t="s">
        <v>402</v>
      </c>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51">
        <f>SUM(AQ27:AY32)</f>
        <v>0</v>
      </c>
      <c r="AR26" s="651"/>
      <c r="AS26" s="651"/>
      <c r="AT26" s="651"/>
      <c r="AU26" s="651"/>
      <c r="AV26" s="651"/>
      <c r="AW26" s="651"/>
      <c r="AX26" s="651"/>
      <c r="AY26" s="651"/>
      <c r="AZ26" s="651">
        <f>SUM(AZ27:BI32)</f>
        <v>0</v>
      </c>
      <c r="BA26" s="651"/>
      <c r="BB26" s="651"/>
      <c r="BC26" s="651"/>
      <c r="BD26" s="651"/>
      <c r="BE26" s="651"/>
      <c r="BF26" s="651"/>
      <c r="BG26" s="651"/>
      <c r="BH26" s="651"/>
      <c r="BI26" s="651"/>
    </row>
    <row r="27" spans="1:61" ht="12.75" customHeight="1" x14ac:dyDescent="0.3">
      <c r="A27" s="356"/>
      <c r="B27" s="357"/>
      <c r="C27" s="357"/>
      <c r="D27" s="357"/>
      <c r="E27" s="855" t="s">
        <v>403</v>
      </c>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6"/>
      <c r="AQ27" s="652"/>
      <c r="AR27" s="355"/>
      <c r="AS27" s="355"/>
      <c r="AT27" s="355"/>
      <c r="AU27" s="355"/>
      <c r="AV27" s="355"/>
      <c r="AW27" s="355"/>
      <c r="AX27" s="355"/>
      <c r="AY27" s="355"/>
      <c r="AZ27" s="355"/>
      <c r="BA27" s="355"/>
      <c r="BB27" s="355"/>
      <c r="BC27" s="355"/>
      <c r="BD27" s="355"/>
      <c r="BE27" s="355"/>
      <c r="BF27" s="355"/>
      <c r="BG27" s="355"/>
      <c r="BH27" s="355"/>
      <c r="BI27" s="355"/>
    </row>
    <row r="28" spans="1:61" ht="12.75" customHeight="1" x14ac:dyDescent="0.3">
      <c r="A28" s="356"/>
      <c r="B28" s="357"/>
      <c r="C28" s="357"/>
      <c r="D28" s="357"/>
      <c r="E28" s="855" t="s">
        <v>404</v>
      </c>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6"/>
      <c r="AQ28" s="652"/>
      <c r="AR28" s="355"/>
      <c r="AS28" s="355"/>
      <c r="AT28" s="355"/>
      <c r="AU28" s="355"/>
      <c r="AV28" s="355"/>
      <c r="AW28" s="355"/>
      <c r="AX28" s="355"/>
      <c r="AY28" s="355"/>
      <c r="AZ28" s="355"/>
      <c r="BA28" s="355"/>
      <c r="BB28" s="355"/>
      <c r="BC28" s="355"/>
      <c r="BD28" s="355"/>
      <c r="BE28" s="355"/>
      <c r="BF28" s="355"/>
      <c r="BG28" s="355"/>
      <c r="BH28" s="355"/>
      <c r="BI28" s="355"/>
    </row>
    <row r="29" spans="1:61" ht="12.75" customHeight="1" x14ac:dyDescent="0.3">
      <c r="A29" s="356"/>
      <c r="B29" s="357"/>
      <c r="C29" s="357"/>
      <c r="D29" s="357"/>
      <c r="E29" s="855" t="s">
        <v>405</v>
      </c>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6"/>
      <c r="AQ29" s="652"/>
      <c r="AR29" s="355"/>
      <c r="AS29" s="355"/>
      <c r="AT29" s="355"/>
      <c r="AU29" s="355"/>
      <c r="AV29" s="355"/>
      <c r="AW29" s="355"/>
      <c r="AX29" s="355"/>
      <c r="AY29" s="355"/>
      <c r="AZ29" s="355"/>
      <c r="BA29" s="355"/>
      <c r="BB29" s="355"/>
      <c r="BC29" s="355"/>
      <c r="BD29" s="355"/>
      <c r="BE29" s="355"/>
      <c r="BF29" s="355"/>
      <c r="BG29" s="355"/>
      <c r="BH29" s="355"/>
      <c r="BI29" s="355"/>
    </row>
    <row r="30" spans="1:61" ht="26.25" customHeight="1" x14ac:dyDescent="0.3">
      <c r="A30" s="358"/>
      <c r="B30" s="359"/>
      <c r="C30" s="359"/>
      <c r="D30" s="359"/>
      <c r="E30" s="855" t="s">
        <v>407</v>
      </c>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6"/>
      <c r="AQ30" s="652"/>
      <c r="AR30" s="355"/>
      <c r="AS30" s="355"/>
      <c r="AT30" s="355"/>
      <c r="AU30" s="355"/>
      <c r="AV30" s="355"/>
      <c r="AW30" s="355"/>
      <c r="AX30" s="355"/>
      <c r="AY30" s="355"/>
      <c r="AZ30" s="355"/>
      <c r="BA30" s="355"/>
      <c r="BB30" s="355"/>
      <c r="BC30" s="355"/>
      <c r="BD30" s="355"/>
      <c r="BE30" s="355"/>
      <c r="BF30" s="355"/>
      <c r="BG30" s="355"/>
      <c r="BH30" s="355"/>
      <c r="BI30" s="355"/>
    </row>
    <row r="31" spans="1:61" ht="15" customHeight="1" x14ac:dyDescent="0.3">
      <c r="A31" s="358"/>
      <c r="B31" s="359"/>
      <c r="C31" s="359"/>
      <c r="D31" s="359"/>
      <c r="E31" s="852" t="s">
        <v>406</v>
      </c>
      <c r="F31" s="853"/>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4"/>
      <c r="AQ31" s="355"/>
      <c r="AR31" s="355"/>
      <c r="AS31" s="355"/>
      <c r="AT31" s="355"/>
      <c r="AU31" s="355"/>
      <c r="AV31" s="355"/>
      <c r="AW31" s="355"/>
      <c r="AX31" s="355"/>
      <c r="AY31" s="355"/>
      <c r="AZ31" s="355"/>
      <c r="BA31" s="355"/>
      <c r="BB31" s="355"/>
      <c r="BC31" s="355"/>
      <c r="BD31" s="355"/>
      <c r="BE31" s="355"/>
      <c r="BF31" s="355"/>
      <c r="BG31" s="355"/>
      <c r="BH31" s="355"/>
      <c r="BI31" s="355"/>
    </row>
    <row r="32" spans="1:61" x14ac:dyDescent="0.3">
      <c r="A32" s="358"/>
      <c r="B32" s="359"/>
      <c r="C32" s="359"/>
      <c r="D32" s="359"/>
      <c r="E32" s="650" t="s">
        <v>408</v>
      </c>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355"/>
      <c r="AR32" s="355"/>
      <c r="AS32" s="355"/>
      <c r="AT32" s="355"/>
      <c r="AU32" s="355"/>
      <c r="AV32" s="355"/>
      <c r="AW32" s="355"/>
      <c r="AX32" s="355"/>
      <c r="AY32" s="355"/>
      <c r="AZ32" s="355"/>
      <c r="BA32" s="355"/>
      <c r="BB32" s="355"/>
      <c r="BC32" s="355"/>
      <c r="BD32" s="355"/>
      <c r="BE32" s="355"/>
      <c r="BF32" s="355"/>
      <c r="BG32" s="355"/>
      <c r="BH32" s="355"/>
      <c r="BI32" s="355"/>
    </row>
    <row r="33" spans="1:61" ht="13.5" customHeight="1" x14ac:dyDescent="0.3">
      <c r="A33" s="856" t="s">
        <v>409</v>
      </c>
      <c r="B33" s="857"/>
      <c r="C33" s="857"/>
      <c r="D33" s="857"/>
      <c r="E33" s="644" t="s">
        <v>410</v>
      </c>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51"/>
      <c r="AR33" s="651"/>
      <c r="AS33" s="651"/>
      <c r="AT33" s="651"/>
      <c r="AU33" s="651"/>
      <c r="AV33" s="651"/>
      <c r="AW33" s="651"/>
      <c r="AX33" s="651"/>
      <c r="AY33" s="651"/>
      <c r="AZ33" s="651">
        <f>SUM(AZ34:BI37)</f>
        <v>0</v>
      </c>
      <c r="BA33" s="651"/>
      <c r="BB33" s="651"/>
      <c r="BC33" s="651"/>
      <c r="BD33" s="651"/>
      <c r="BE33" s="651"/>
      <c r="BF33" s="651"/>
      <c r="BG33" s="651"/>
      <c r="BH33" s="651"/>
      <c r="BI33" s="651"/>
    </row>
    <row r="34" spans="1:61" ht="27" customHeight="1" x14ac:dyDescent="0.3">
      <c r="A34" s="356"/>
      <c r="B34" s="357"/>
      <c r="C34" s="357"/>
      <c r="D34" s="357"/>
      <c r="E34" s="855" t="s">
        <v>411</v>
      </c>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6"/>
      <c r="AQ34" s="474"/>
      <c r="AR34" s="475"/>
      <c r="AS34" s="475"/>
      <c r="AT34" s="475"/>
      <c r="AU34" s="475"/>
      <c r="AV34" s="475"/>
      <c r="AW34" s="475"/>
      <c r="AX34" s="475"/>
      <c r="AY34" s="476"/>
      <c r="AZ34" s="355"/>
      <c r="BA34" s="355"/>
      <c r="BB34" s="355"/>
      <c r="BC34" s="355"/>
      <c r="BD34" s="355"/>
      <c r="BE34" s="355"/>
      <c r="BF34" s="355"/>
      <c r="BG34" s="355"/>
      <c r="BH34" s="355"/>
      <c r="BI34" s="355"/>
    </row>
    <row r="35" spans="1:61" ht="26.25" customHeight="1" x14ac:dyDescent="0.3">
      <c r="A35" s="356"/>
      <c r="B35" s="357"/>
      <c r="C35" s="357"/>
      <c r="D35" s="357"/>
      <c r="E35" s="855" t="s">
        <v>412</v>
      </c>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645"/>
      <c r="AK35" s="645"/>
      <c r="AL35" s="645"/>
      <c r="AM35" s="645"/>
      <c r="AN35" s="645"/>
      <c r="AO35" s="645"/>
      <c r="AP35" s="646"/>
      <c r="AQ35" s="474"/>
      <c r="AR35" s="475"/>
      <c r="AS35" s="475"/>
      <c r="AT35" s="475"/>
      <c r="AU35" s="475"/>
      <c r="AV35" s="475"/>
      <c r="AW35" s="475"/>
      <c r="AX35" s="475"/>
      <c r="AY35" s="476"/>
      <c r="AZ35" s="355"/>
      <c r="BA35" s="355"/>
      <c r="BB35" s="355"/>
      <c r="BC35" s="355"/>
      <c r="BD35" s="355"/>
      <c r="BE35" s="355"/>
      <c r="BF35" s="355"/>
      <c r="BG35" s="355"/>
      <c r="BH35" s="355"/>
      <c r="BI35" s="355"/>
    </row>
    <row r="36" spans="1:61" ht="25.5" customHeight="1" x14ac:dyDescent="0.3">
      <c r="A36" s="356"/>
      <c r="B36" s="357"/>
      <c r="C36" s="357"/>
      <c r="D36" s="357"/>
      <c r="E36" s="855" t="s">
        <v>413</v>
      </c>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6"/>
      <c r="AQ36" s="474"/>
      <c r="AR36" s="475"/>
      <c r="AS36" s="475"/>
      <c r="AT36" s="475"/>
      <c r="AU36" s="475"/>
      <c r="AV36" s="475"/>
      <c r="AW36" s="475"/>
      <c r="AX36" s="475"/>
      <c r="AY36" s="476"/>
      <c r="AZ36" s="355"/>
      <c r="BA36" s="355"/>
      <c r="BB36" s="355"/>
      <c r="BC36" s="355"/>
      <c r="BD36" s="355"/>
      <c r="BE36" s="355"/>
      <c r="BF36" s="355"/>
      <c r="BG36" s="355"/>
      <c r="BH36" s="355"/>
      <c r="BI36" s="355"/>
    </row>
    <row r="37" spans="1:61" ht="15.75" customHeight="1" x14ac:dyDescent="0.3">
      <c r="A37" s="358"/>
      <c r="B37" s="359"/>
      <c r="C37" s="359"/>
      <c r="D37" s="359"/>
      <c r="E37" s="855" t="s">
        <v>414</v>
      </c>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6"/>
      <c r="AQ37" s="474"/>
      <c r="AR37" s="475"/>
      <c r="AS37" s="475"/>
      <c r="AT37" s="475"/>
      <c r="AU37" s="475"/>
      <c r="AV37" s="475"/>
      <c r="AW37" s="475"/>
      <c r="AX37" s="475"/>
      <c r="AY37" s="476"/>
      <c r="AZ37" s="355"/>
      <c r="BA37" s="355"/>
      <c r="BB37" s="355"/>
      <c r="BC37" s="355"/>
      <c r="BD37" s="355"/>
      <c r="BE37" s="355"/>
      <c r="BF37" s="355"/>
      <c r="BG37" s="355"/>
      <c r="BH37" s="355"/>
      <c r="BI37" s="355"/>
    </row>
    <row r="38" spans="1:61" ht="12.75" customHeight="1" x14ac:dyDescent="0.3">
      <c r="A38" s="856" t="s">
        <v>415</v>
      </c>
      <c r="B38" s="857"/>
      <c r="C38" s="857"/>
      <c r="D38" s="857"/>
      <c r="E38" s="644" t="s">
        <v>417</v>
      </c>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4"/>
      <c r="AP38" s="644"/>
      <c r="AQ38" s="651">
        <f>SUM(AQ39:AY40)</f>
        <v>0</v>
      </c>
      <c r="AR38" s="651"/>
      <c r="AS38" s="651"/>
      <c r="AT38" s="651"/>
      <c r="AU38" s="651"/>
      <c r="AV38" s="651"/>
      <c r="AW38" s="651"/>
      <c r="AX38" s="651"/>
      <c r="AY38" s="651"/>
      <c r="AZ38" s="651">
        <f>SUM(AZ39:BI40)</f>
        <v>0</v>
      </c>
      <c r="BA38" s="651"/>
      <c r="BB38" s="651"/>
      <c r="BC38" s="651"/>
      <c r="BD38" s="651"/>
      <c r="BE38" s="651"/>
      <c r="BF38" s="651"/>
      <c r="BG38" s="651"/>
      <c r="BH38" s="651"/>
      <c r="BI38" s="651"/>
    </row>
    <row r="39" spans="1:61" x14ac:dyDescent="0.3">
      <c r="A39" s="358"/>
      <c r="B39" s="359"/>
      <c r="C39" s="359"/>
      <c r="D39" s="359"/>
      <c r="E39" s="650" t="s">
        <v>418</v>
      </c>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355"/>
      <c r="AR39" s="355"/>
      <c r="AS39" s="355"/>
      <c r="AT39" s="355"/>
      <c r="AU39" s="355"/>
      <c r="AV39" s="355"/>
      <c r="AW39" s="355"/>
      <c r="AX39" s="355"/>
      <c r="AY39" s="355"/>
      <c r="AZ39" s="355"/>
      <c r="BA39" s="355"/>
      <c r="BB39" s="355"/>
      <c r="BC39" s="355"/>
      <c r="BD39" s="355"/>
      <c r="BE39" s="355"/>
      <c r="BF39" s="355"/>
      <c r="BG39" s="355"/>
      <c r="BH39" s="355"/>
      <c r="BI39" s="355"/>
    </row>
    <row r="40" spans="1:61" x14ac:dyDescent="0.3">
      <c r="A40" s="358"/>
      <c r="B40" s="359"/>
      <c r="C40" s="359"/>
      <c r="D40" s="359"/>
      <c r="E40" s="650" t="s">
        <v>419</v>
      </c>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355"/>
      <c r="AR40" s="355"/>
      <c r="AS40" s="355"/>
      <c r="AT40" s="355"/>
      <c r="AU40" s="355"/>
      <c r="AV40" s="355"/>
      <c r="AW40" s="355"/>
      <c r="AX40" s="355"/>
      <c r="AY40" s="355"/>
      <c r="AZ40" s="355"/>
      <c r="BA40" s="355"/>
      <c r="BB40" s="355"/>
      <c r="BC40" s="355"/>
      <c r="BD40" s="355"/>
      <c r="BE40" s="355"/>
      <c r="BF40" s="355"/>
      <c r="BG40" s="355"/>
      <c r="BH40" s="355"/>
      <c r="BI40" s="355"/>
    </row>
    <row r="41" spans="1:61" ht="12.75" customHeight="1" x14ac:dyDescent="0.3">
      <c r="A41" s="856" t="s">
        <v>416</v>
      </c>
      <c r="B41" s="857"/>
      <c r="C41" s="857"/>
      <c r="D41" s="857"/>
      <c r="E41" s="644" t="s">
        <v>420</v>
      </c>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51">
        <f>AQ42+AQ45</f>
        <v>0</v>
      </c>
      <c r="AR41" s="651"/>
      <c r="AS41" s="651"/>
      <c r="AT41" s="651"/>
      <c r="AU41" s="651"/>
      <c r="AV41" s="651"/>
      <c r="AW41" s="651"/>
      <c r="AX41" s="651"/>
      <c r="AY41" s="651"/>
      <c r="AZ41" s="651">
        <f>AZ42+AZ45</f>
        <v>0</v>
      </c>
      <c r="BA41" s="651"/>
      <c r="BB41" s="651"/>
      <c r="BC41" s="651"/>
      <c r="BD41" s="651"/>
      <c r="BE41" s="651"/>
      <c r="BF41" s="651"/>
      <c r="BG41" s="651"/>
      <c r="BH41" s="651"/>
      <c r="BI41" s="651"/>
    </row>
    <row r="42" spans="1:61" x14ac:dyDescent="0.3">
      <c r="A42" s="358"/>
      <c r="B42" s="359"/>
      <c r="C42" s="359"/>
      <c r="D42" s="359"/>
      <c r="E42" s="650" t="s">
        <v>421</v>
      </c>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1">
        <f>SUM(AQ43:AY44)</f>
        <v>0</v>
      </c>
      <c r="AR42" s="651"/>
      <c r="AS42" s="651"/>
      <c r="AT42" s="651"/>
      <c r="AU42" s="651"/>
      <c r="AV42" s="651"/>
      <c r="AW42" s="651"/>
      <c r="AX42" s="651"/>
      <c r="AY42" s="651"/>
      <c r="AZ42" s="651">
        <f>SUM(AZ43:BI44)</f>
        <v>0</v>
      </c>
      <c r="BA42" s="651"/>
      <c r="BB42" s="651"/>
      <c r="BC42" s="651"/>
      <c r="BD42" s="651"/>
      <c r="BE42" s="651"/>
      <c r="BF42" s="651"/>
      <c r="BG42" s="651"/>
      <c r="BH42" s="651"/>
      <c r="BI42" s="651"/>
    </row>
    <row r="43" spans="1:61" x14ac:dyDescent="0.3">
      <c r="A43" s="358"/>
      <c r="B43" s="359"/>
      <c r="C43" s="359"/>
      <c r="D43" s="359"/>
      <c r="E43" s="650" t="s">
        <v>422</v>
      </c>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355"/>
      <c r="AR43" s="355"/>
      <c r="AS43" s="355"/>
      <c r="AT43" s="355"/>
      <c r="AU43" s="355"/>
      <c r="AV43" s="355"/>
      <c r="AW43" s="355"/>
      <c r="AX43" s="355"/>
      <c r="AY43" s="355"/>
      <c r="AZ43" s="355"/>
      <c r="BA43" s="355"/>
      <c r="BB43" s="355"/>
      <c r="BC43" s="355"/>
      <c r="BD43" s="355"/>
      <c r="BE43" s="355"/>
      <c r="BF43" s="355"/>
      <c r="BG43" s="355"/>
      <c r="BH43" s="355"/>
      <c r="BI43" s="355"/>
    </row>
    <row r="44" spans="1:61" ht="26.25" customHeight="1" x14ac:dyDescent="0.3">
      <c r="A44" s="358"/>
      <c r="B44" s="359"/>
      <c r="C44" s="359"/>
      <c r="D44" s="359"/>
      <c r="E44" s="650" t="s">
        <v>423</v>
      </c>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c r="AP44" s="650"/>
      <c r="AQ44" s="355"/>
      <c r="AR44" s="355"/>
      <c r="AS44" s="355"/>
      <c r="AT44" s="355"/>
      <c r="AU44" s="355"/>
      <c r="AV44" s="355"/>
      <c r="AW44" s="355"/>
      <c r="AX44" s="355"/>
      <c r="AY44" s="355"/>
      <c r="AZ44" s="355"/>
      <c r="BA44" s="355"/>
      <c r="BB44" s="355"/>
      <c r="BC44" s="355"/>
      <c r="BD44" s="355"/>
      <c r="BE44" s="355"/>
      <c r="BF44" s="355"/>
      <c r="BG44" s="355"/>
      <c r="BH44" s="355"/>
      <c r="BI44" s="355"/>
    </row>
    <row r="45" spans="1:61" x14ac:dyDescent="0.3">
      <c r="A45" s="358"/>
      <c r="B45" s="359"/>
      <c r="C45" s="359"/>
      <c r="D45" s="359"/>
      <c r="E45" s="650" t="s">
        <v>424</v>
      </c>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858"/>
      <c r="AR45" s="859"/>
      <c r="AS45" s="859"/>
      <c r="AT45" s="859"/>
      <c r="AU45" s="859"/>
      <c r="AV45" s="859"/>
      <c r="AW45" s="859"/>
      <c r="AX45" s="859"/>
      <c r="AY45" s="652"/>
      <c r="AZ45" s="858"/>
      <c r="BA45" s="859"/>
      <c r="BB45" s="859"/>
      <c r="BC45" s="859"/>
      <c r="BD45" s="859"/>
      <c r="BE45" s="859"/>
      <c r="BF45" s="859"/>
      <c r="BG45" s="859"/>
      <c r="BH45" s="859"/>
      <c r="BI45" s="652"/>
    </row>
    <row r="46" spans="1:61" ht="15" customHeight="1" x14ac:dyDescent="0.3">
      <c r="A46" s="358"/>
      <c r="B46" s="359"/>
      <c r="C46" s="359"/>
      <c r="D46" s="359"/>
      <c r="E46" s="644" t="s">
        <v>154</v>
      </c>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51">
        <f>AQ10+AQ14+AQ24+AQ25+AQ26+AQ33+AQ38+AQ41</f>
        <v>0</v>
      </c>
      <c r="AR46" s="651"/>
      <c r="AS46" s="651"/>
      <c r="AT46" s="651"/>
      <c r="AU46" s="651"/>
      <c r="AV46" s="651"/>
      <c r="AW46" s="651"/>
      <c r="AX46" s="651"/>
      <c r="AY46" s="651"/>
      <c r="AZ46" s="651">
        <f>AZ10+AZ14+AZ24+AZ25+AZ26+AZ33+AZ38+AZ41</f>
        <v>0</v>
      </c>
      <c r="BA46" s="651"/>
      <c r="BB46" s="651"/>
      <c r="BC46" s="651"/>
      <c r="BD46" s="651"/>
      <c r="BE46" s="651"/>
      <c r="BF46" s="651"/>
      <c r="BG46" s="651"/>
      <c r="BH46" s="651"/>
      <c r="BI46" s="651"/>
    </row>
    <row r="47" spans="1:61" ht="15" customHeight="1" x14ac:dyDescent="0.3">
      <c r="A47" s="358"/>
      <c r="B47" s="359"/>
      <c r="C47" s="359"/>
      <c r="D47" s="359"/>
      <c r="E47" s="644" t="s">
        <v>155</v>
      </c>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355"/>
      <c r="AR47" s="355"/>
      <c r="AS47" s="355"/>
      <c r="AT47" s="355"/>
      <c r="AU47" s="355"/>
      <c r="AV47" s="355"/>
      <c r="AW47" s="355"/>
      <c r="AX47" s="355"/>
      <c r="AY47" s="355"/>
      <c r="AZ47" s="355"/>
      <c r="BA47" s="355"/>
      <c r="BB47" s="355"/>
      <c r="BC47" s="355"/>
      <c r="BD47" s="355"/>
      <c r="BE47" s="355"/>
      <c r="BF47" s="355"/>
      <c r="BG47" s="355"/>
      <c r="BH47" s="355"/>
      <c r="BI47" s="355"/>
    </row>
    <row r="48" spans="1:61" x14ac:dyDescent="0.3">
      <c r="A48" s="647" t="s">
        <v>156</v>
      </c>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9"/>
      <c r="AQ48" s="812">
        <f>AQ46+AZ46+AQ47+AZ47</f>
        <v>0</v>
      </c>
      <c r="AR48" s="813"/>
      <c r="AS48" s="813"/>
      <c r="AT48" s="813"/>
      <c r="AU48" s="813"/>
      <c r="AV48" s="813"/>
      <c r="AW48" s="813"/>
      <c r="AX48" s="813"/>
      <c r="AY48" s="813"/>
      <c r="AZ48" s="813"/>
      <c r="BA48" s="813"/>
      <c r="BB48" s="813"/>
      <c r="BC48" s="813"/>
      <c r="BD48" s="813"/>
      <c r="BE48" s="813"/>
      <c r="BF48" s="813"/>
      <c r="BG48" s="813"/>
      <c r="BH48" s="813"/>
      <c r="BI48" s="814"/>
    </row>
    <row r="49" spans="1:61" x14ac:dyDescent="0.3">
      <c r="A49" s="50"/>
      <c r="B49" s="50"/>
      <c r="C49" s="50"/>
      <c r="D49" s="50"/>
      <c r="E49" s="50"/>
      <c r="F49" s="50"/>
      <c r="G49" s="50"/>
      <c r="H49" s="886" t="s">
        <v>0</v>
      </c>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50"/>
      <c r="AR49" s="50"/>
      <c r="AS49" s="50"/>
      <c r="AT49" s="50"/>
      <c r="AU49" s="50"/>
      <c r="AV49" s="50"/>
      <c r="AW49" s="50"/>
      <c r="AX49" s="50"/>
      <c r="AY49" s="50"/>
      <c r="AZ49" s="50"/>
      <c r="BA49" s="50"/>
      <c r="BB49" s="50"/>
      <c r="BC49" s="50"/>
      <c r="BD49" s="50"/>
      <c r="BE49" s="50"/>
      <c r="BF49" s="50"/>
      <c r="BG49" s="50"/>
      <c r="BH49" s="50"/>
      <c r="BI49" s="50"/>
    </row>
    <row r="50" spans="1:61" x14ac:dyDescent="0.3">
      <c r="A50" s="50"/>
      <c r="B50" s="50"/>
      <c r="C50" s="50"/>
      <c r="D50" s="50"/>
      <c r="E50" s="50"/>
      <c r="F50" s="50"/>
      <c r="G50" s="5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2" t="s">
        <v>379</v>
      </c>
      <c r="AR50" s="363"/>
      <c r="AS50" s="363"/>
      <c r="AT50" s="363"/>
      <c r="AU50" s="363"/>
      <c r="AV50" s="363"/>
      <c r="AW50" s="363"/>
      <c r="AX50" s="363"/>
      <c r="AY50" s="363"/>
      <c r="AZ50" s="363"/>
      <c r="BA50" s="363"/>
      <c r="BB50" s="363"/>
      <c r="BC50" s="363"/>
      <c r="BD50" s="363"/>
      <c r="BE50" s="363"/>
      <c r="BF50" s="363"/>
      <c r="BG50" s="363"/>
      <c r="BH50" s="363"/>
      <c r="BI50" s="364"/>
    </row>
    <row r="51" spans="1:61" x14ac:dyDescent="0.3">
      <c r="A51" s="50"/>
      <c r="B51" s="50"/>
      <c r="C51" s="50"/>
      <c r="D51" s="50"/>
      <c r="E51" s="50"/>
      <c r="F51" s="50"/>
      <c r="G51" s="50"/>
      <c r="H51" s="361" t="s">
        <v>1</v>
      </c>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5"/>
      <c r="AR51" s="366"/>
      <c r="AS51" s="366"/>
      <c r="AT51" s="366"/>
      <c r="AU51" s="366"/>
      <c r="AV51" s="366"/>
      <c r="AW51" s="366"/>
      <c r="AX51" s="366"/>
      <c r="AY51" s="366"/>
      <c r="AZ51" s="366"/>
      <c r="BA51" s="366"/>
      <c r="BB51" s="366"/>
      <c r="BC51" s="366"/>
      <c r="BD51" s="366"/>
      <c r="BE51" s="366"/>
      <c r="BF51" s="366"/>
      <c r="BG51" s="366"/>
      <c r="BH51" s="366"/>
      <c r="BI51" s="367"/>
    </row>
    <row r="52" spans="1:61" x14ac:dyDescent="0.3">
      <c r="A52" s="50"/>
      <c r="B52" s="50"/>
      <c r="C52" s="50"/>
      <c r="D52" s="50"/>
      <c r="E52" s="50"/>
      <c r="F52" s="50"/>
      <c r="G52" s="50"/>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9"/>
      <c r="AR52" s="370"/>
      <c r="AS52" s="370"/>
      <c r="AT52" s="370"/>
      <c r="AU52" s="370"/>
      <c r="AV52" s="370"/>
      <c r="AW52" s="370"/>
      <c r="AX52" s="370"/>
      <c r="AY52" s="371"/>
      <c r="AZ52" s="369" t="s">
        <v>256</v>
      </c>
      <c r="BA52" s="370"/>
      <c r="BB52" s="370"/>
      <c r="BC52" s="370"/>
      <c r="BD52" s="370"/>
      <c r="BE52" s="370"/>
      <c r="BF52" s="370"/>
      <c r="BG52" s="370"/>
      <c r="BH52" s="370"/>
      <c r="BI52" s="371"/>
    </row>
    <row r="53" spans="1:61" x14ac:dyDescent="0.3">
      <c r="A53" s="50"/>
      <c r="B53" s="50"/>
      <c r="C53" s="50"/>
      <c r="D53" s="50"/>
      <c r="E53" s="50"/>
      <c r="F53" s="50"/>
      <c r="G53" s="50"/>
      <c r="H53" s="372" t="s">
        <v>147</v>
      </c>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row>
    <row r="54" spans="1:61" x14ac:dyDescent="0.3">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row>
    <row r="55" spans="1:61" ht="20.25" customHeight="1" x14ac:dyDescent="0.3">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6"/>
    </row>
    <row r="56" spans="1:61" x14ac:dyDescent="0.3">
      <c r="A56" s="381" t="s">
        <v>148</v>
      </c>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3"/>
    </row>
    <row r="57" spans="1:61" s="79" customFormat="1" ht="25.5" customHeight="1" x14ac:dyDescent="0.3">
      <c r="A57" s="384" t="s">
        <v>149</v>
      </c>
      <c r="B57" s="385"/>
      <c r="C57" s="385"/>
      <c r="D57" s="385"/>
      <c r="E57" s="386" t="s">
        <v>150</v>
      </c>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t="s">
        <v>151</v>
      </c>
      <c r="AR57" s="386"/>
      <c r="AS57" s="386"/>
      <c r="AT57" s="386"/>
      <c r="AU57" s="386"/>
      <c r="AV57" s="386"/>
      <c r="AW57" s="386"/>
      <c r="AX57" s="386"/>
      <c r="AY57" s="386"/>
      <c r="AZ57" s="462" t="s">
        <v>152</v>
      </c>
      <c r="BA57" s="386"/>
      <c r="BB57" s="386"/>
      <c r="BC57" s="386"/>
      <c r="BD57" s="386"/>
      <c r="BE57" s="386"/>
      <c r="BF57" s="386"/>
      <c r="BG57" s="386"/>
      <c r="BH57" s="386"/>
      <c r="BI57" s="386"/>
    </row>
    <row r="58" spans="1:61" ht="12.75" customHeight="1" x14ac:dyDescent="0.3">
      <c r="A58" s="356" t="s">
        <v>382</v>
      </c>
      <c r="B58" s="357"/>
      <c r="C58" s="357"/>
      <c r="D58" s="357"/>
      <c r="E58" s="644" t="s">
        <v>383</v>
      </c>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51">
        <f>SUM(AQ59:AY61)</f>
        <v>0</v>
      </c>
      <c r="AR58" s="651"/>
      <c r="AS58" s="651"/>
      <c r="AT58" s="651"/>
      <c r="AU58" s="651"/>
      <c r="AV58" s="651"/>
      <c r="AW58" s="651"/>
      <c r="AX58" s="651"/>
      <c r="AY58" s="651"/>
      <c r="AZ58" s="651">
        <f>SUM(AZ59:BI61)</f>
        <v>0</v>
      </c>
      <c r="BA58" s="651"/>
      <c r="BB58" s="651"/>
      <c r="BC58" s="651"/>
      <c r="BD58" s="651"/>
      <c r="BE58" s="651"/>
      <c r="BF58" s="651"/>
      <c r="BG58" s="651"/>
      <c r="BH58" s="651"/>
      <c r="BI58" s="651"/>
    </row>
    <row r="59" spans="1:61" ht="37.5" customHeight="1" x14ac:dyDescent="0.3">
      <c r="A59" s="358"/>
      <c r="B59" s="359"/>
      <c r="C59" s="359"/>
      <c r="D59" s="359"/>
      <c r="E59" s="360" t="s">
        <v>384</v>
      </c>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55"/>
      <c r="AR59" s="355"/>
      <c r="AS59" s="355"/>
      <c r="AT59" s="355"/>
      <c r="AU59" s="355"/>
      <c r="AV59" s="355"/>
      <c r="AW59" s="355"/>
      <c r="AX59" s="355"/>
      <c r="AY59" s="355"/>
      <c r="AZ59" s="355"/>
      <c r="BA59" s="355"/>
      <c r="BB59" s="355"/>
      <c r="BC59" s="355"/>
      <c r="BD59" s="355"/>
      <c r="BE59" s="355"/>
      <c r="BF59" s="355"/>
      <c r="BG59" s="355"/>
      <c r="BH59" s="355"/>
      <c r="BI59" s="355"/>
    </row>
    <row r="60" spans="1:61" ht="15" customHeight="1" x14ac:dyDescent="0.3">
      <c r="A60" s="358"/>
      <c r="B60" s="359"/>
      <c r="C60" s="359"/>
      <c r="D60" s="359"/>
      <c r="E60" s="360" t="s">
        <v>385</v>
      </c>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55"/>
      <c r="AR60" s="355"/>
      <c r="AS60" s="355"/>
      <c r="AT60" s="355"/>
      <c r="AU60" s="355"/>
      <c r="AV60" s="355"/>
      <c r="AW60" s="355"/>
      <c r="AX60" s="355"/>
      <c r="AY60" s="355"/>
      <c r="AZ60" s="355"/>
      <c r="BA60" s="355"/>
      <c r="BB60" s="355"/>
      <c r="BC60" s="355"/>
      <c r="BD60" s="355"/>
      <c r="BE60" s="355"/>
      <c r="BF60" s="355"/>
      <c r="BG60" s="355"/>
      <c r="BH60" s="355"/>
      <c r="BI60" s="355"/>
    </row>
    <row r="61" spans="1:61" ht="17.25" customHeight="1" x14ac:dyDescent="0.3">
      <c r="A61" s="358"/>
      <c r="B61" s="359"/>
      <c r="C61" s="359"/>
      <c r="D61" s="359"/>
      <c r="E61" s="360" t="s">
        <v>386</v>
      </c>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55"/>
      <c r="AR61" s="355"/>
      <c r="AS61" s="355"/>
      <c r="AT61" s="355"/>
      <c r="AU61" s="355"/>
      <c r="AV61" s="355"/>
      <c r="AW61" s="355"/>
      <c r="AX61" s="355"/>
      <c r="AY61" s="355"/>
      <c r="AZ61" s="355"/>
      <c r="BA61" s="355"/>
      <c r="BB61" s="355"/>
      <c r="BC61" s="355"/>
      <c r="BD61" s="355"/>
      <c r="BE61" s="355"/>
      <c r="BF61" s="355"/>
      <c r="BG61" s="355"/>
      <c r="BH61" s="355"/>
      <c r="BI61" s="355"/>
    </row>
    <row r="62" spans="1:61" ht="26.25" customHeight="1" x14ac:dyDescent="0.3">
      <c r="A62" s="356" t="s">
        <v>387</v>
      </c>
      <c r="B62" s="357"/>
      <c r="C62" s="357"/>
      <c r="D62" s="357"/>
      <c r="E62" s="644" t="s">
        <v>388</v>
      </c>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Q62" s="651">
        <f>SUM(AQ63:AY71)</f>
        <v>0</v>
      </c>
      <c r="AR62" s="651"/>
      <c r="AS62" s="651"/>
      <c r="AT62" s="651"/>
      <c r="AU62" s="651"/>
      <c r="AV62" s="651"/>
      <c r="AW62" s="651"/>
      <c r="AX62" s="651"/>
      <c r="AY62" s="651"/>
      <c r="AZ62" s="651">
        <f>SUM(AZ63:BI71)</f>
        <v>0</v>
      </c>
      <c r="BA62" s="651"/>
      <c r="BB62" s="651"/>
      <c r="BC62" s="651"/>
      <c r="BD62" s="651"/>
      <c r="BE62" s="651"/>
      <c r="BF62" s="651"/>
      <c r="BG62" s="651"/>
      <c r="BH62" s="651"/>
      <c r="BI62" s="651"/>
    </row>
    <row r="63" spans="1:61" ht="12.75" customHeight="1" x14ac:dyDescent="0.3">
      <c r="A63" s="358"/>
      <c r="B63" s="359"/>
      <c r="C63" s="359"/>
      <c r="D63" s="359"/>
      <c r="E63" s="650" t="s">
        <v>153</v>
      </c>
      <c r="F63" s="650"/>
      <c r="G63" s="650"/>
      <c r="H63" s="650"/>
      <c r="I63" s="650"/>
      <c r="J63" s="650"/>
      <c r="K63" s="650"/>
      <c r="L63" s="650"/>
      <c r="M63" s="650"/>
      <c r="N63" s="650"/>
      <c r="O63" s="650"/>
      <c r="P63" s="650"/>
      <c r="Q63" s="650"/>
      <c r="R63" s="650"/>
      <c r="S63" s="650"/>
      <c r="T63" s="650"/>
      <c r="U63" s="650"/>
      <c r="V63" s="650"/>
      <c r="W63" s="650"/>
      <c r="X63" s="650"/>
      <c r="Y63" s="650"/>
      <c r="Z63" s="650"/>
      <c r="AA63" s="650"/>
      <c r="AB63" s="650"/>
      <c r="AC63" s="650"/>
      <c r="AD63" s="650"/>
      <c r="AE63" s="650"/>
      <c r="AF63" s="650"/>
      <c r="AG63" s="650"/>
      <c r="AH63" s="650"/>
      <c r="AI63" s="650"/>
      <c r="AJ63" s="650"/>
      <c r="AK63" s="650"/>
      <c r="AL63" s="650"/>
      <c r="AM63" s="650"/>
      <c r="AN63" s="650"/>
      <c r="AO63" s="650"/>
      <c r="AP63" s="650"/>
      <c r="AQ63" s="355"/>
      <c r="AR63" s="355"/>
      <c r="AS63" s="355"/>
      <c r="AT63" s="355"/>
      <c r="AU63" s="355"/>
      <c r="AV63" s="355"/>
      <c r="AW63" s="355"/>
      <c r="AX63" s="355"/>
      <c r="AY63" s="355"/>
      <c r="AZ63" s="355"/>
      <c r="BA63" s="355"/>
      <c r="BB63" s="355"/>
      <c r="BC63" s="355"/>
      <c r="BD63" s="355"/>
      <c r="BE63" s="355"/>
      <c r="BF63" s="355"/>
      <c r="BG63" s="355"/>
      <c r="BH63" s="355"/>
      <c r="BI63" s="355"/>
    </row>
    <row r="64" spans="1:61" ht="15.75" customHeight="1" x14ac:dyDescent="0.3">
      <c r="A64" s="358"/>
      <c r="B64" s="359"/>
      <c r="C64" s="359"/>
      <c r="D64" s="359"/>
      <c r="E64" s="650" t="s">
        <v>389</v>
      </c>
      <c r="F64" s="650"/>
      <c r="G64" s="650"/>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355"/>
      <c r="AR64" s="355"/>
      <c r="AS64" s="355"/>
      <c r="AT64" s="355"/>
      <c r="AU64" s="355"/>
      <c r="AV64" s="355"/>
      <c r="AW64" s="355"/>
      <c r="AX64" s="355"/>
      <c r="AY64" s="355"/>
      <c r="AZ64" s="355"/>
      <c r="BA64" s="355"/>
      <c r="BB64" s="355"/>
      <c r="BC64" s="355"/>
      <c r="BD64" s="355"/>
      <c r="BE64" s="355"/>
      <c r="BF64" s="355"/>
      <c r="BG64" s="355"/>
      <c r="BH64" s="355"/>
      <c r="BI64" s="355"/>
    </row>
    <row r="65" spans="1:61" ht="38.25" customHeight="1" x14ac:dyDescent="0.3">
      <c r="A65" s="358"/>
      <c r="B65" s="359"/>
      <c r="C65" s="359"/>
      <c r="D65" s="359"/>
      <c r="E65" s="650" t="s">
        <v>390</v>
      </c>
      <c r="F65" s="650"/>
      <c r="G65" s="650"/>
      <c r="H65" s="650"/>
      <c r="I65" s="650"/>
      <c r="J65" s="650"/>
      <c r="K65" s="650"/>
      <c r="L65" s="650"/>
      <c r="M65" s="650"/>
      <c r="N65" s="650"/>
      <c r="O65" s="650"/>
      <c r="P65" s="650"/>
      <c r="Q65" s="650"/>
      <c r="R65" s="650"/>
      <c r="S65" s="650"/>
      <c r="T65" s="650"/>
      <c r="U65" s="650"/>
      <c r="V65" s="650"/>
      <c r="W65" s="650"/>
      <c r="X65" s="650"/>
      <c r="Y65" s="650"/>
      <c r="Z65" s="650"/>
      <c r="AA65" s="650"/>
      <c r="AB65" s="650"/>
      <c r="AC65" s="650"/>
      <c r="AD65" s="650"/>
      <c r="AE65" s="650"/>
      <c r="AF65" s="650"/>
      <c r="AG65" s="650"/>
      <c r="AH65" s="650"/>
      <c r="AI65" s="650"/>
      <c r="AJ65" s="650"/>
      <c r="AK65" s="650"/>
      <c r="AL65" s="650"/>
      <c r="AM65" s="650"/>
      <c r="AN65" s="650"/>
      <c r="AO65" s="650"/>
      <c r="AP65" s="650"/>
      <c r="AQ65" s="355"/>
      <c r="AR65" s="355"/>
      <c r="AS65" s="355"/>
      <c r="AT65" s="355"/>
      <c r="AU65" s="355"/>
      <c r="AV65" s="355"/>
      <c r="AW65" s="355"/>
      <c r="AX65" s="355"/>
      <c r="AY65" s="355"/>
      <c r="AZ65" s="355"/>
      <c r="BA65" s="355"/>
      <c r="BB65" s="355"/>
      <c r="BC65" s="355"/>
      <c r="BD65" s="355"/>
      <c r="BE65" s="355"/>
      <c r="BF65" s="355"/>
      <c r="BG65" s="355"/>
      <c r="BH65" s="355"/>
      <c r="BI65" s="355"/>
    </row>
    <row r="66" spans="1:61" ht="15" customHeight="1" x14ac:dyDescent="0.3">
      <c r="A66" s="358"/>
      <c r="B66" s="359"/>
      <c r="C66" s="359"/>
      <c r="D66" s="359"/>
      <c r="E66" s="650" t="s">
        <v>391</v>
      </c>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474"/>
      <c r="AR66" s="475"/>
      <c r="AS66" s="475"/>
      <c r="AT66" s="475"/>
      <c r="AU66" s="475"/>
      <c r="AV66" s="475"/>
      <c r="AW66" s="475"/>
      <c r="AX66" s="475"/>
      <c r="AY66" s="476"/>
      <c r="AZ66" s="355"/>
      <c r="BA66" s="355"/>
      <c r="BB66" s="355"/>
      <c r="BC66" s="355"/>
      <c r="BD66" s="355"/>
      <c r="BE66" s="355"/>
      <c r="BF66" s="355"/>
      <c r="BG66" s="355"/>
      <c r="BH66" s="355"/>
      <c r="BI66" s="355"/>
    </row>
    <row r="67" spans="1:61" ht="28.5" customHeight="1" x14ac:dyDescent="0.3">
      <c r="A67" s="358"/>
      <c r="B67" s="359"/>
      <c r="C67" s="359"/>
      <c r="D67" s="359"/>
      <c r="E67" s="650" t="s">
        <v>392</v>
      </c>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474"/>
      <c r="AR67" s="475"/>
      <c r="AS67" s="475"/>
      <c r="AT67" s="475"/>
      <c r="AU67" s="475"/>
      <c r="AV67" s="475"/>
      <c r="AW67" s="475"/>
      <c r="AX67" s="475"/>
      <c r="AY67" s="476"/>
      <c r="AZ67" s="355"/>
      <c r="BA67" s="355"/>
      <c r="BB67" s="355"/>
      <c r="BC67" s="355"/>
      <c r="BD67" s="355"/>
      <c r="BE67" s="355"/>
      <c r="BF67" s="355"/>
      <c r="BG67" s="355"/>
      <c r="BH67" s="355"/>
      <c r="BI67" s="355"/>
    </row>
    <row r="68" spans="1:61" ht="15.75" customHeight="1" x14ac:dyDescent="0.3">
      <c r="A68" s="358"/>
      <c r="B68" s="359"/>
      <c r="C68" s="359"/>
      <c r="D68" s="359"/>
      <c r="E68" s="650" t="s">
        <v>394</v>
      </c>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650"/>
      <c r="AL68" s="650"/>
      <c r="AM68" s="650"/>
      <c r="AN68" s="650"/>
      <c r="AO68" s="650"/>
      <c r="AP68" s="650"/>
      <c r="AQ68" s="355"/>
      <c r="AR68" s="355"/>
      <c r="AS68" s="355"/>
      <c r="AT68" s="355"/>
      <c r="AU68" s="355"/>
      <c r="AV68" s="355"/>
      <c r="AW68" s="355"/>
      <c r="AX68" s="355"/>
      <c r="AY68" s="355"/>
      <c r="AZ68" s="355"/>
      <c r="BA68" s="355"/>
      <c r="BB68" s="355"/>
      <c r="BC68" s="355"/>
      <c r="BD68" s="355"/>
      <c r="BE68" s="355"/>
      <c r="BF68" s="355"/>
      <c r="BG68" s="355"/>
      <c r="BH68" s="355"/>
      <c r="BI68" s="355"/>
    </row>
    <row r="69" spans="1:61" ht="12.75" customHeight="1" x14ac:dyDescent="0.3">
      <c r="A69" s="358"/>
      <c r="B69" s="359"/>
      <c r="C69" s="359"/>
      <c r="D69" s="359"/>
      <c r="E69" s="650" t="s">
        <v>395</v>
      </c>
      <c r="F69" s="650"/>
      <c r="G69" s="650"/>
      <c r="H69" s="650"/>
      <c r="I69" s="650"/>
      <c r="J69" s="650"/>
      <c r="K69" s="650"/>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650"/>
      <c r="AK69" s="650"/>
      <c r="AL69" s="650"/>
      <c r="AM69" s="650"/>
      <c r="AN69" s="650"/>
      <c r="AO69" s="650"/>
      <c r="AP69" s="650"/>
      <c r="AQ69" s="355"/>
      <c r="AR69" s="355"/>
      <c r="AS69" s="355"/>
      <c r="AT69" s="355"/>
      <c r="AU69" s="355"/>
      <c r="AV69" s="355"/>
      <c r="AW69" s="355"/>
      <c r="AX69" s="355"/>
      <c r="AY69" s="355"/>
      <c r="AZ69" s="355"/>
      <c r="BA69" s="355"/>
      <c r="BB69" s="355"/>
      <c r="BC69" s="355"/>
      <c r="BD69" s="355"/>
      <c r="BE69" s="355"/>
      <c r="BF69" s="355"/>
      <c r="BG69" s="355"/>
      <c r="BH69" s="355"/>
      <c r="BI69" s="355"/>
    </row>
    <row r="70" spans="1:61" ht="12.75" customHeight="1" x14ac:dyDescent="0.3">
      <c r="A70" s="358"/>
      <c r="B70" s="359"/>
      <c r="C70" s="359"/>
      <c r="D70" s="359"/>
      <c r="E70" s="650" t="s">
        <v>393</v>
      </c>
      <c r="F70" s="650"/>
      <c r="G70" s="650"/>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355"/>
      <c r="AR70" s="355"/>
      <c r="AS70" s="355"/>
      <c r="AT70" s="355"/>
      <c r="AU70" s="355"/>
      <c r="AV70" s="355"/>
      <c r="AW70" s="355"/>
      <c r="AX70" s="355"/>
      <c r="AY70" s="355"/>
      <c r="AZ70" s="355"/>
      <c r="BA70" s="355"/>
      <c r="BB70" s="355"/>
      <c r="BC70" s="355"/>
      <c r="BD70" s="355"/>
      <c r="BE70" s="355"/>
      <c r="BF70" s="355"/>
      <c r="BG70" s="355"/>
      <c r="BH70" s="355"/>
      <c r="BI70" s="355"/>
    </row>
    <row r="71" spans="1:61" ht="12.75" customHeight="1" x14ac:dyDescent="0.3">
      <c r="A71" s="358"/>
      <c r="B71" s="359"/>
      <c r="C71" s="359"/>
      <c r="D71" s="359"/>
      <c r="E71" s="650" t="s">
        <v>396</v>
      </c>
      <c r="F71" s="650"/>
      <c r="G71" s="650"/>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c r="AL71" s="650"/>
      <c r="AM71" s="650"/>
      <c r="AN71" s="650"/>
      <c r="AO71" s="650"/>
      <c r="AP71" s="650"/>
      <c r="AQ71" s="355"/>
      <c r="AR71" s="355"/>
      <c r="AS71" s="355"/>
      <c r="AT71" s="355"/>
      <c r="AU71" s="355"/>
      <c r="AV71" s="355"/>
      <c r="AW71" s="355"/>
      <c r="AX71" s="355"/>
      <c r="AY71" s="355"/>
      <c r="AZ71" s="355"/>
      <c r="BA71" s="355"/>
      <c r="BB71" s="355"/>
      <c r="BC71" s="355"/>
      <c r="BD71" s="355"/>
      <c r="BE71" s="355"/>
      <c r="BF71" s="355"/>
      <c r="BG71" s="355"/>
      <c r="BH71" s="355"/>
      <c r="BI71" s="355"/>
    </row>
    <row r="72" spans="1:61" ht="39.75" customHeight="1" x14ac:dyDescent="0.3">
      <c r="A72" s="356" t="s">
        <v>397</v>
      </c>
      <c r="B72" s="357"/>
      <c r="C72" s="357"/>
      <c r="D72" s="357"/>
      <c r="E72" s="650" t="s">
        <v>399</v>
      </c>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c r="AM72" s="650"/>
      <c r="AN72" s="650"/>
      <c r="AO72" s="650"/>
      <c r="AP72" s="650"/>
      <c r="AQ72" s="652"/>
      <c r="AR72" s="355"/>
      <c r="AS72" s="355"/>
      <c r="AT72" s="355"/>
      <c r="AU72" s="355"/>
      <c r="AV72" s="355"/>
      <c r="AW72" s="355"/>
      <c r="AX72" s="355"/>
      <c r="AY72" s="355"/>
      <c r="AZ72" s="355"/>
      <c r="BA72" s="355"/>
      <c r="BB72" s="355"/>
      <c r="BC72" s="355"/>
      <c r="BD72" s="355"/>
      <c r="BE72" s="355"/>
      <c r="BF72" s="355"/>
      <c r="BG72" s="355"/>
      <c r="BH72" s="355"/>
      <c r="BI72" s="355"/>
    </row>
    <row r="73" spans="1:61" ht="24" customHeight="1" x14ac:dyDescent="0.3">
      <c r="A73" s="356" t="s">
        <v>398</v>
      </c>
      <c r="B73" s="357"/>
      <c r="C73" s="357"/>
      <c r="D73" s="357"/>
      <c r="E73" s="855" t="s">
        <v>400</v>
      </c>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6"/>
      <c r="AQ73" s="652"/>
      <c r="AR73" s="355"/>
      <c r="AS73" s="355"/>
      <c r="AT73" s="355"/>
      <c r="AU73" s="355"/>
      <c r="AV73" s="355"/>
      <c r="AW73" s="355"/>
      <c r="AX73" s="355"/>
      <c r="AY73" s="355"/>
      <c r="AZ73" s="355"/>
      <c r="BA73" s="355"/>
      <c r="BB73" s="355"/>
      <c r="BC73" s="355"/>
      <c r="BD73" s="355"/>
      <c r="BE73" s="355"/>
      <c r="BF73" s="355"/>
      <c r="BG73" s="355"/>
      <c r="BH73" s="355"/>
      <c r="BI73" s="355"/>
    </row>
    <row r="74" spans="1:61" ht="13.5" customHeight="1" x14ac:dyDescent="0.3">
      <c r="A74" s="856" t="s">
        <v>401</v>
      </c>
      <c r="B74" s="857"/>
      <c r="C74" s="857"/>
      <c r="D74" s="857"/>
      <c r="E74" s="644" t="s">
        <v>402</v>
      </c>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51">
        <f>SUM(AQ75:AY80)</f>
        <v>0</v>
      </c>
      <c r="AR74" s="651"/>
      <c r="AS74" s="651"/>
      <c r="AT74" s="651"/>
      <c r="AU74" s="651"/>
      <c r="AV74" s="651"/>
      <c r="AW74" s="651"/>
      <c r="AX74" s="651"/>
      <c r="AY74" s="651"/>
      <c r="AZ74" s="651">
        <f>SUM(AZ75:BI80)</f>
        <v>0</v>
      </c>
      <c r="BA74" s="651"/>
      <c r="BB74" s="651"/>
      <c r="BC74" s="651"/>
      <c r="BD74" s="651"/>
      <c r="BE74" s="651"/>
      <c r="BF74" s="651"/>
      <c r="BG74" s="651"/>
      <c r="BH74" s="651"/>
      <c r="BI74" s="651"/>
    </row>
    <row r="75" spans="1:61" ht="12.75" customHeight="1" x14ac:dyDescent="0.3">
      <c r="A75" s="356"/>
      <c r="B75" s="357"/>
      <c r="C75" s="357"/>
      <c r="D75" s="357"/>
      <c r="E75" s="855" t="s">
        <v>403</v>
      </c>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6"/>
      <c r="AQ75" s="652"/>
      <c r="AR75" s="355"/>
      <c r="AS75" s="355"/>
      <c r="AT75" s="355"/>
      <c r="AU75" s="355"/>
      <c r="AV75" s="355"/>
      <c r="AW75" s="355"/>
      <c r="AX75" s="355"/>
      <c r="AY75" s="355"/>
      <c r="AZ75" s="355"/>
      <c r="BA75" s="355"/>
      <c r="BB75" s="355"/>
      <c r="BC75" s="355"/>
      <c r="BD75" s="355"/>
      <c r="BE75" s="355"/>
      <c r="BF75" s="355"/>
      <c r="BG75" s="355"/>
      <c r="BH75" s="355"/>
      <c r="BI75" s="355"/>
    </row>
    <row r="76" spans="1:61" ht="12.75" customHeight="1" x14ac:dyDescent="0.3">
      <c r="A76" s="356"/>
      <c r="B76" s="357"/>
      <c r="C76" s="357"/>
      <c r="D76" s="357"/>
      <c r="E76" s="855" t="s">
        <v>404</v>
      </c>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6"/>
      <c r="AQ76" s="652"/>
      <c r="AR76" s="355"/>
      <c r="AS76" s="355"/>
      <c r="AT76" s="355"/>
      <c r="AU76" s="355"/>
      <c r="AV76" s="355"/>
      <c r="AW76" s="355"/>
      <c r="AX76" s="355"/>
      <c r="AY76" s="355"/>
      <c r="AZ76" s="355"/>
      <c r="BA76" s="355"/>
      <c r="BB76" s="355"/>
      <c r="BC76" s="355"/>
      <c r="BD76" s="355"/>
      <c r="BE76" s="355"/>
      <c r="BF76" s="355"/>
      <c r="BG76" s="355"/>
      <c r="BH76" s="355"/>
      <c r="BI76" s="355"/>
    </row>
    <row r="77" spans="1:61" ht="12.75" customHeight="1" x14ac:dyDescent="0.3">
      <c r="A77" s="356"/>
      <c r="B77" s="357"/>
      <c r="C77" s="357"/>
      <c r="D77" s="357"/>
      <c r="E77" s="855" t="s">
        <v>405</v>
      </c>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6"/>
      <c r="AQ77" s="652"/>
      <c r="AR77" s="355"/>
      <c r="AS77" s="355"/>
      <c r="AT77" s="355"/>
      <c r="AU77" s="355"/>
      <c r="AV77" s="355"/>
      <c r="AW77" s="355"/>
      <c r="AX77" s="355"/>
      <c r="AY77" s="355"/>
      <c r="AZ77" s="355"/>
      <c r="BA77" s="355"/>
      <c r="BB77" s="355"/>
      <c r="BC77" s="355"/>
      <c r="BD77" s="355"/>
      <c r="BE77" s="355"/>
      <c r="BF77" s="355"/>
      <c r="BG77" s="355"/>
      <c r="BH77" s="355"/>
      <c r="BI77" s="355"/>
    </row>
    <row r="78" spans="1:61" ht="26.25" customHeight="1" x14ac:dyDescent="0.3">
      <c r="A78" s="358"/>
      <c r="B78" s="359"/>
      <c r="C78" s="359"/>
      <c r="D78" s="359"/>
      <c r="E78" s="855" t="s">
        <v>407</v>
      </c>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6"/>
      <c r="AQ78" s="652"/>
      <c r="AR78" s="355"/>
      <c r="AS78" s="355"/>
      <c r="AT78" s="355"/>
      <c r="AU78" s="355"/>
      <c r="AV78" s="355"/>
      <c r="AW78" s="355"/>
      <c r="AX78" s="355"/>
      <c r="AY78" s="355"/>
      <c r="AZ78" s="355"/>
      <c r="BA78" s="355"/>
      <c r="BB78" s="355"/>
      <c r="BC78" s="355"/>
      <c r="BD78" s="355"/>
      <c r="BE78" s="355"/>
      <c r="BF78" s="355"/>
      <c r="BG78" s="355"/>
      <c r="BH78" s="355"/>
      <c r="BI78" s="355"/>
    </row>
    <row r="79" spans="1:61" ht="15" customHeight="1" x14ac:dyDescent="0.3">
      <c r="A79" s="358"/>
      <c r="B79" s="359"/>
      <c r="C79" s="359"/>
      <c r="D79" s="359"/>
      <c r="E79" s="852" t="s">
        <v>406</v>
      </c>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4"/>
      <c r="AQ79" s="355"/>
      <c r="AR79" s="355"/>
      <c r="AS79" s="355"/>
      <c r="AT79" s="355"/>
      <c r="AU79" s="355"/>
      <c r="AV79" s="355"/>
      <c r="AW79" s="355"/>
      <c r="AX79" s="355"/>
      <c r="AY79" s="355"/>
      <c r="AZ79" s="355"/>
      <c r="BA79" s="355"/>
      <c r="BB79" s="355"/>
      <c r="BC79" s="355"/>
      <c r="BD79" s="355"/>
      <c r="BE79" s="355"/>
      <c r="BF79" s="355"/>
      <c r="BG79" s="355"/>
      <c r="BH79" s="355"/>
      <c r="BI79" s="355"/>
    </row>
    <row r="80" spans="1:61" x14ac:dyDescent="0.3">
      <c r="A80" s="358"/>
      <c r="B80" s="359"/>
      <c r="C80" s="359"/>
      <c r="D80" s="359"/>
      <c r="E80" s="650" t="s">
        <v>408</v>
      </c>
      <c r="F80" s="650"/>
      <c r="G80" s="650"/>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355"/>
      <c r="AR80" s="355"/>
      <c r="AS80" s="355"/>
      <c r="AT80" s="355"/>
      <c r="AU80" s="355"/>
      <c r="AV80" s="355"/>
      <c r="AW80" s="355"/>
      <c r="AX80" s="355"/>
      <c r="AY80" s="355"/>
      <c r="AZ80" s="355"/>
      <c r="BA80" s="355"/>
      <c r="BB80" s="355"/>
      <c r="BC80" s="355"/>
      <c r="BD80" s="355"/>
      <c r="BE80" s="355"/>
      <c r="BF80" s="355"/>
      <c r="BG80" s="355"/>
      <c r="BH80" s="355"/>
      <c r="BI80" s="355"/>
    </row>
    <row r="81" spans="1:61" ht="13.5" customHeight="1" x14ac:dyDescent="0.3">
      <c r="A81" s="856" t="s">
        <v>409</v>
      </c>
      <c r="B81" s="857"/>
      <c r="C81" s="857"/>
      <c r="D81" s="857"/>
      <c r="E81" s="644" t="s">
        <v>410</v>
      </c>
      <c r="F81" s="644"/>
      <c r="G81" s="644"/>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51"/>
      <c r="AR81" s="651"/>
      <c r="AS81" s="651"/>
      <c r="AT81" s="651"/>
      <c r="AU81" s="651"/>
      <c r="AV81" s="651"/>
      <c r="AW81" s="651"/>
      <c r="AX81" s="651"/>
      <c r="AY81" s="651"/>
      <c r="AZ81" s="651">
        <f>SUM(AZ82:BI85)</f>
        <v>0</v>
      </c>
      <c r="BA81" s="651"/>
      <c r="BB81" s="651"/>
      <c r="BC81" s="651"/>
      <c r="BD81" s="651"/>
      <c r="BE81" s="651"/>
      <c r="BF81" s="651"/>
      <c r="BG81" s="651"/>
      <c r="BH81" s="651"/>
      <c r="BI81" s="651"/>
    </row>
    <row r="82" spans="1:61" ht="27" customHeight="1" x14ac:dyDescent="0.3">
      <c r="A82" s="356"/>
      <c r="B82" s="357"/>
      <c r="C82" s="357"/>
      <c r="D82" s="357"/>
      <c r="E82" s="855" t="s">
        <v>411</v>
      </c>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5"/>
      <c r="AM82" s="645"/>
      <c r="AN82" s="645"/>
      <c r="AO82" s="645"/>
      <c r="AP82" s="646"/>
      <c r="AQ82" s="474"/>
      <c r="AR82" s="475"/>
      <c r="AS82" s="475"/>
      <c r="AT82" s="475"/>
      <c r="AU82" s="475"/>
      <c r="AV82" s="475"/>
      <c r="AW82" s="475"/>
      <c r="AX82" s="475"/>
      <c r="AY82" s="476"/>
      <c r="AZ82" s="355"/>
      <c r="BA82" s="355"/>
      <c r="BB82" s="355"/>
      <c r="BC82" s="355"/>
      <c r="BD82" s="355"/>
      <c r="BE82" s="355"/>
      <c r="BF82" s="355"/>
      <c r="BG82" s="355"/>
      <c r="BH82" s="355"/>
      <c r="BI82" s="355"/>
    </row>
    <row r="83" spans="1:61" ht="26.25" customHeight="1" x14ac:dyDescent="0.3">
      <c r="A83" s="356"/>
      <c r="B83" s="357"/>
      <c r="C83" s="357"/>
      <c r="D83" s="357"/>
      <c r="E83" s="855" t="s">
        <v>412</v>
      </c>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6"/>
      <c r="AQ83" s="474"/>
      <c r="AR83" s="475"/>
      <c r="AS83" s="475"/>
      <c r="AT83" s="475"/>
      <c r="AU83" s="475"/>
      <c r="AV83" s="475"/>
      <c r="AW83" s="475"/>
      <c r="AX83" s="475"/>
      <c r="AY83" s="476"/>
      <c r="AZ83" s="355"/>
      <c r="BA83" s="355"/>
      <c r="BB83" s="355"/>
      <c r="BC83" s="355"/>
      <c r="BD83" s="355"/>
      <c r="BE83" s="355"/>
      <c r="BF83" s="355"/>
      <c r="BG83" s="355"/>
      <c r="BH83" s="355"/>
      <c r="BI83" s="355"/>
    </row>
    <row r="84" spans="1:61" ht="25.5" customHeight="1" x14ac:dyDescent="0.3">
      <c r="A84" s="356"/>
      <c r="B84" s="357"/>
      <c r="C84" s="357"/>
      <c r="D84" s="357"/>
      <c r="E84" s="855" t="s">
        <v>413</v>
      </c>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6"/>
      <c r="AQ84" s="474"/>
      <c r="AR84" s="475"/>
      <c r="AS84" s="475"/>
      <c r="AT84" s="475"/>
      <c r="AU84" s="475"/>
      <c r="AV84" s="475"/>
      <c r="AW84" s="475"/>
      <c r="AX84" s="475"/>
      <c r="AY84" s="476"/>
      <c r="AZ84" s="355"/>
      <c r="BA84" s="355"/>
      <c r="BB84" s="355"/>
      <c r="BC84" s="355"/>
      <c r="BD84" s="355"/>
      <c r="BE84" s="355"/>
      <c r="BF84" s="355"/>
      <c r="BG84" s="355"/>
      <c r="BH84" s="355"/>
      <c r="BI84" s="355"/>
    </row>
    <row r="85" spans="1:61" ht="15.75" customHeight="1" x14ac:dyDescent="0.3">
      <c r="A85" s="358"/>
      <c r="B85" s="359"/>
      <c r="C85" s="359"/>
      <c r="D85" s="359"/>
      <c r="E85" s="855" t="s">
        <v>414</v>
      </c>
      <c r="F85" s="645"/>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6"/>
      <c r="AQ85" s="474"/>
      <c r="AR85" s="475"/>
      <c r="AS85" s="475"/>
      <c r="AT85" s="475"/>
      <c r="AU85" s="475"/>
      <c r="AV85" s="475"/>
      <c r="AW85" s="475"/>
      <c r="AX85" s="475"/>
      <c r="AY85" s="476"/>
      <c r="AZ85" s="355"/>
      <c r="BA85" s="355"/>
      <c r="BB85" s="355"/>
      <c r="BC85" s="355"/>
      <c r="BD85" s="355"/>
      <c r="BE85" s="355"/>
      <c r="BF85" s="355"/>
      <c r="BG85" s="355"/>
      <c r="BH85" s="355"/>
      <c r="BI85" s="355"/>
    </row>
    <row r="86" spans="1:61" ht="12.75" customHeight="1" x14ac:dyDescent="0.3">
      <c r="A86" s="856" t="s">
        <v>415</v>
      </c>
      <c r="B86" s="857"/>
      <c r="C86" s="857"/>
      <c r="D86" s="857"/>
      <c r="E86" s="644" t="s">
        <v>417</v>
      </c>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51">
        <f>SUM(AQ87:AY88)</f>
        <v>0</v>
      </c>
      <c r="AR86" s="651"/>
      <c r="AS86" s="651"/>
      <c r="AT86" s="651"/>
      <c r="AU86" s="651"/>
      <c r="AV86" s="651"/>
      <c r="AW86" s="651"/>
      <c r="AX86" s="651"/>
      <c r="AY86" s="651"/>
      <c r="AZ86" s="651">
        <f>SUM(AZ87:BI88)</f>
        <v>0</v>
      </c>
      <c r="BA86" s="651"/>
      <c r="BB86" s="651"/>
      <c r="BC86" s="651"/>
      <c r="BD86" s="651"/>
      <c r="BE86" s="651"/>
      <c r="BF86" s="651"/>
      <c r="BG86" s="651"/>
      <c r="BH86" s="651"/>
      <c r="BI86" s="651"/>
    </row>
    <row r="87" spans="1:61" x14ac:dyDescent="0.3">
      <c r="A87" s="358"/>
      <c r="B87" s="359"/>
      <c r="C87" s="359"/>
      <c r="D87" s="359"/>
      <c r="E87" s="650" t="s">
        <v>418</v>
      </c>
      <c r="F87" s="650"/>
      <c r="G87" s="650"/>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355"/>
      <c r="AR87" s="355"/>
      <c r="AS87" s="355"/>
      <c r="AT87" s="355"/>
      <c r="AU87" s="355"/>
      <c r="AV87" s="355"/>
      <c r="AW87" s="355"/>
      <c r="AX87" s="355"/>
      <c r="AY87" s="355"/>
      <c r="AZ87" s="355"/>
      <c r="BA87" s="355"/>
      <c r="BB87" s="355"/>
      <c r="BC87" s="355"/>
      <c r="BD87" s="355"/>
      <c r="BE87" s="355"/>
      <c r="BF87" s="355"/>
      <c r="BG87" s="355"/>
      <c r="BH87" s="355"/>
      <c r="BI87" s="355"/>
    </row>
    <row r="88" spans="1:61" x14ac:dyDescent="0.3">
      <c r="A88" s="358"/>
      <c r="B88" s="359"/>
      <c r="C88" s="359"/>
      <c r="D88" s="359"/>
      <c r="E88" s="650" t="s">
        <v>419</v>
      </c>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355"/>
      <c r="AR88" s="355"/>
      <c r="AS88" s="355"/>
      <c r="AT88" s="355"/>
      <c r="AU88" s="355"/>
      <c r="AV88" s="355"/>
      <c r="AW88" s="355"/>
      <c r="AX88" s="355"/>
      <c r="AY88" s="355"/>
      <c r="AZ88" s="355"/>
      <c r="BA88" s="355"/>
      <c r="BB88" s="355"/>
      <c r="BC88" s="355"/>
      <c r="BD88" s="355"/>
      <c r="BE88" s="355"/>
      <c r="BF88" s="355"/>
      <c r="BG88" s="355"/>
      <c r="BH88" s="355"/>
      <c r="BI88" s="355"/>
    </row>
    <row r="89" spans="1:61" ht="12.75" customHeight="1" x14ac:dyDescent="0.3">
      <c r="A89" s="856" t="s">
        <v>416</v>
      </c>
      <c r="B89" s="857"/>
      <c r="C89" s="857"/>
      <c r="D89" s="857"/>
      <c r="E89" s="644" t="s">
        <v>420</v>
      </c>
      <c r="F89" s="644"/>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51">
        <f>AQ90+AQ93</f>
        <v>0</v>
      </c>
      <c r="AR89" s="651"/>
      <c r="AS89" s="651"/>
      <c r="AT89" s="651"/>
      <c r="AU89" s="651"/>
      <c r="AV89" s="651"/>
      <c r="AW89" s="651"/>
      <c r="AX89" s="651"/>
      <c r="AY89" s="651"/>
      <c r="AZ89" s="651">
        <f>AZ90+AZ93</f>
        <v>0</v>
      </c>
      <c r="BA89" s="651"/>
      <c r="BB89" s="651"/>
      <c r="BC89" s="651"/>
      <c r="BD89" s="651"/>
      <c r="BE89" s="651"/>
      <c r="BF89" s="651"/>
      <c r="BG89" s="651"/>
      <c r="BH89" s="651"/>
      <c r="BI89" s="651"/>
    </row>
    <row r="90" spans="1:61" x14ac:dyDescent="0.3">
      <c r="A90" s="358"/>
      <c r="B90" s="359"/>
      <c r="C90" s="359"/>
      <c r="D90" s="359"/>
      <c r="E90" s="650" t="s">
        <v>421</v>
      </c>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1">
        <f>SUM(AQ91:AY92)</f>
        <v>0</v>
      </c>
      <c r="AR90" s="651"/>
      <c r="AS90" s="651"/>
      <c r="AT90" s="651"/>
      <c r="AU90" s="651"/>
      <c r="AV90" s="651"/>
      <c r="AW90" s="651"/>
      <c r="AX90" s="651"/>
      <c r="AY90" s="651"/>
      <c r="AZ90" s="651">
        <f>SUM(AZ91:BI92)</f>
        <v>0</v>
      </c>
      <c r="BA90" s="651"/>
      <c r="BB90" s="651"/>
      <c r="BC90" s="651"/>
      <c r="BD90" s="651"/>
      <c r="BE90" s="651"/>
      <c r="BF90" s="651"/>
      <c r="BG90" s="651"/>
      <c r="BH90" s="651"/>
      <c r="BI90" s="651"/>
    </row>
    <row r="91" spans="1:61" x14ac:dyDescent="0.3">
      <c r="A91" s="358"/>
      <c r="B91" s="359"/>
      <c r="C91" s="359"/>
      <c r="D91" s="359"/>
      <c r="E91" s="650" t="s">
        <v>422</v>
      </c>
      <c r="F91" s="650"/>
      <c r="G91" s="650"/>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355"/>
      <c r="AR91" s="355"/>
      <c r="AS91" s="355"/>
      <c r="AT91" s="355"/>
      <c r="AU91" s="355"/>
      <c r="AV91" s="355"/>
      <c r="AW91" s="355"/>
      <c r="AX91" s="355"/>
      <c r="AY91" s="355"/>
      <c r="AZ91" s="355"/>
      <c r="BA91" s="355"/>
      <c r="BB91" s="355"/>
      <c r="BC91" s="355"/>
      <c r="BD91" s="355"/>
      <c r="BE91" s="355"/>
      <c r="BF91" s="355"/>
      <c r="BG91" s="355"/>
      <c r="BH91" s="355"/>
      <c r="BI91" s="355"/>
    </row>
    <row r="92" spans="1:61" ht="26.25" customHeight="1" x14ac:dyDescent="0.3">
      <c r="A92" s="358"/>
      <c r="B92" s="359"/>
      <c r="C92" s="359"/>
      <c r="D92" s="359"/>
      <c r="E92" s="650" t="s">
        <v>423</v>
      </c>
      <c r="F92" s="650"/>
      <c r="G92" s="650"/>
      <c r="H92" s="650"/>
      <c r="I92" s="650"/>
      <c r="J92" s="650"/>
      <c r="K92" s="650"/>
      <c r="L92" s="650"/>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355"/>
      <c r="AR92" s="355"/>
      <c r="AS92" s="355"/>
      <c r="AT92" s="355"/>
      <c r="AU92" s="355"/>
      <c r="AV92" s="355"/>
      <c r="AW92" s="355"/>
      <c r="AX92" s="355"/>
      <c r="AY92" s="355"/>
      <c r="AZ92" s="355"/>
      <c r="BA92" s="355"/>
      <c r="BB92" s="355"/>
      <c r="BC92" s="355"/>
      <c r="BD92" s="355"/>
      <c r="BE92" s="355"/>
      <c r="BF92" s="355"/>
      <c r="BG92" s="355"/>
      <c r="BH92" s="355"/>
      <c r="BI92" s="355"/>
    </row>
    <row r="93" spans="1:61" x14ac:dyDescent="0.3">
      <c r="A93" s="358"/>
      <c r="B93" s="359"/>
      <c r="C93" s="359"/>
      <c r="D93" s="359"/>
      <c r="E93" s="650" t="s">
        <v>424</v>
      </c>
      <c r="F93" s="650"/>
      <c r="G93" s="650"/>
      <c r="H93" s="650"/>
      <c r="I93" s="650"/>
      <c r="J93" s="650"/>
      <c r="K93" s="650"/>
      <c r="L93" s="650"/>
      <c r="M93" s="650"/>
      <c r="N93" s="650"/>
      <c r="O93" s="650"/>
      <c r="P93" s="650"/>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858"/>
      <c r="AR93" s="859"/>
      <c r="AS93" s="859"/>
      <c r="AT93" s="859"/>
      <c r="AU93" s="859"/>
      <c r="AV93" s="859"/>
      <c r="AW93" s="859"/>
      <c r="AX93" s="859"/>
      <c r="AY93" s="652"/>
      <c r="AZ93" s="858"/>
      <c r="BA93" s="859"/>
      <c r="BB93" s="859"/>
      <c r="BC93" s="859"/>
      <c r="BD93" s="859"/>
      <c r="BE93" s="859"/>
      <c r="BF93" s="859"/>
      <c r="BG93" s="859"/>
      <c r="BH93" s="859"/>
      <c r="BI93" s="652"/>
    </row>
    <row r="94" spans="1:61" ht="15" customHeight="1" x14ac:dyDescent="0.3">
      <c r="A94" s="358"/>
      <c r="B94" s="359"/>
      <c r="C94" s="359"/>
      <c r="D94" s="359"/>
      <c r="E94" s="644" t="s">
        <v>154</v>
      </c>
      <c r="F94" s="644"/>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644"/>
      <c r="AK94" s="644"/>
      <c r="AL94" s="644"/>
      <c r="AM94" s="644"/>
      <c r="AN94" s="644"/>
      <c r="AO94" s="644"/>
      <c r="AP94" s="644"/>
      <c r="AQ94" s="651">
        <f>AQ58+AQ62+AQ72+AQ73+AQ74+AQ81+AQ86+AQ89</f>
        <v>0</v>
      </c>
      <c r="AR94" s="651"/>
      <c r="AS94" s="651"/>
      <c r="AT94" s="651"/>
      <c r="AU94" s="651"/>
      <c r="AV94" s="651"/>
      <c r="AW94" s="651"/>
      <c r="AX94" s="651"/>
      <c r="AY94" s="651"/>
      <c r="AZ94" s="651">
        <f>AZ58+AZ62+AZ72+AZ73+AZ74+AZ81+AZ86+AZ89</f>
        <v>0</v>
      </c>
      <c r="BA94" s="651"/>
      <c r="BB94" s="651"/>
      <c r="BC94" s="651"/>
      <c r="BD94" s="651"/>
      <c r="BE94" s="651"/>
      <c r="BF94" s="651"/>
      <c r="BG94" s="651"/>
      <c r="BH94" s="651"/>
      <c r="BI94" s="651"/>
    </row>
    <row r="95" spans="1:61" ht="15" customHeight="1" x14ac:dyDescent="0.3">
      <c r="A95" s="358"/>
      <c r="B95" s="359"/>
      <c r="C95" s="359"/>
      <c r="D95" s="359"/>
      <c r="E95" s="644" t="s">
        <v>155</v>
      </c>
      <c r="F95" s="644"/>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Q95" s="355"/>
      <c r="AR95" s="355"/>
      <c r="AS95" s="355"/>
      <c r="AT95" s="355"/>
      <c r="AU95" s="355"/>
      <c r="AV95" s="355"/>
      <c r="AW95" s="355"/>
      <c r="AX95" s="355"/>
      <c r="AY95" s="355"/>
      <c r="AZ95" s="355"/>
      <c r="BA95" s="355"/>
      <c r="BB95" s="355"/>
      <c r="BC95" s="355"/>
      <c r="BD95" s="355"/>
      <c r="BE95" s="355"/>
      <c r="BF95" s="355"/>
      <c r="BG95" s="355"/>
      <c r="BH95" s="355"/>
      <c r="BI95" s="355"/>
    </row>
    <row r="96" spans="1:61" x14ac:dyDescent="0.3">
      <c r="A96" s="647" t="s">
        <v>156</v>
      </c>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9"/>
      <c r="AQ96" s="812">
        <f>AQ94+AZ94+AQ95+AZ95</f>
        <v>0</v>
      </c>
      <c r="AR96" s="813"/>
      <c r="AS96" s="813"/>
      <c r="AT96" s="813"/>
      <c r="AU96" s="813"/>
      <c r="AV96" s="813"/>
      <c r="AW96" s="813"/>
      <c r="AX96" s="813"/>
      <c r="AY96" s="813"/>
      <c r="AZ96" s="813"/>
      <c r="BA96" s="813"/>
      <c r="BB96" s="813"/>
      <c r="BC96" s="813"/>
      <c r="BD96" s="813"/>
      <c r="BE96" s="813"/>
      <c r="BF96" s="813"/>
      <c r="BG96" s="813"/>
      <c r="BH96" s="813"/>
      <c r="BI96" s="814"/>
    </row>
  </sheetData>
  <mergeCells count="338">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AQ24:AY24"/>
    <mergeCell ref="AZ24:BI24"/>
    <mergeCell ref="A25:D25"/>
    <mergeCell ref="AQ25:AY25"/>
    <mergeCell ref="AZ25:BI25"/>
    <mergeCell ref="E24:AP24"/>
    <mergeCell ref="E25:AP25"/>
    <mergeCell ref="A26:D26"/>
    <mergeCell ref="AQ26:AY26"/>
    <mergeCell ref="AZ26:BI26"/>
    <mergeCell ref="A27:D27"/>
    <mergeCell ref="AQ27:AY27"/>
    <mergeCell ref="AZ27:BI27"/>
    <mergeCell ref="A28:D28"/>
    <mergeCell ref="AQ28:AY28"/>
    <mergeCell ref="AZ28:BI28"/>
    <mergeCell ref="E26:AP26"/>
    <mergeCell ref="E27:AP27"/>
    <mergeCell ref="E28:AP28"/>
    <mergeCell ref="A29:D29"/>
    <mergeCell ref="AQ29:AY29"/>
    <mergeCell ref="AZ29:BI29"/>
    <mergeCell ref="A30:D30"/>
    <mergeCell ref="E30:AP30"/>
    <mergeCell ref="AQ30:AY30"/>
    <mergeCell ref="AZ30:BI30"/>
    <mergeCell ref="A31:D31"/>
    <mergeCell ref="E31:AP31"/>
    <mergeCell ref="AQ31:AY31"/>
    <mergeCell ref="AZ31:BI31"/>
    <mergeCell ref="E29:AP29"/>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8:AP48"/>
    <mergeCell ref="AQ48:BI48"/>
    <mergeCell ref="H49:AP49"/>
    <mergeCell ref="H50:AP50"/>
    <mergeCell ref="AQ50:BI51"/>
    <mergeCell ref="H51:AP51"/>
    <mergeCell ref="A41:D41"/>
    <mergeCell ref="E41:AP41"/>
    <mergeCell ref="AQ41:AY41"/>
    <mergeCell ref="AZ41:BI41"/>
    <mergeCell ref="A42:D42"/>
    <mergeCell ref="E42:AP42"/>
    <mergeCell ref="AQ42:AY42"/>
    <mergeCell ref="AZ42:BI42"/>
    <mergeCell ref="A43:D43"/>
    <mergeCell ref="E43:AP43"/>
    <mergeCell ref="AQ43:AY43"/>
    <mergeCell ref="AZ43:BI43"/>
    <mergeCell ref="A44:D44"/>
    <mergeCell ref="E44:AP44"/>
    <mergeCell ref="AQ44:AY44"/>
    <mergeCell ref="AZ44:BI44"/>
    <mergeCell ref="A45:D45"/>
    <mergeCell ref="E45:AP45"/>
    <mergeCell ref="A57:D57"/>
    <mergeCell ref="E57:AP57"/>
    <mergeCell ref="AQ57:AY57"/>
    <mergeCell ref="AZ57:BI57"/>
    <mergeCell ref="A55:BI55"/>
    <mergeCell ref="A56:BI56"/>
    <mergeCell ref="AQ52:AY52"/>
    <mergeCell ref="AZ52:BI52"/>
    <mergeCell ref="H52:AP52"/>
    <mergeCell ref="H53:BI53"/>
    <mergeCell ref="A54:BI54"/>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D66"/>
    <mergeCell ref="AQ66:AY66"/>
    <mergeCell ref="AZ66:BI66"/>
    <mergeCell ref="E66:AP66"/>
    <mergeCell ref="A67:D67"/>
    <mergeCell ref="AQ67:AY67"/>
    <mergeCell ref="AZ67:BI67"/>
    <mergeCell ref="A68:D68"/>
    <mergeCell ref="AQ68:AY68"/>
    <mergeCell ref="AZ68:BI68"/>
    <mergeCell ref="A69:D69"/>
    <mergeCell ref="AQ69:AY69"/>
    <mergeCell ref="AZ69:BI69"/>
    <mergeCell ref="E67:AP67"/>
    <mergeCell ref="E68:AP68"/>
    <mergeCell ref="E69:AP69"/>
    <mergeCell ref="A70:D70"/>
    <mergeCell ref="AQ70:AY70"/>
    <mergeCell ref="AZ70:BI70"/>
    <mergeCell ref="A71:D71"/>
    <mergeCell ref="AQ71:AY71"/>
    <mergeCell ref="AZ71:BI71"/>
    <mergeCell ref="A72:D72"/>
    <mergeCell ref="E72:AP72"/>
    <mergeCell ref="AQ72:AY72"/>
    <mergeCell ref="AZ72:BI72"/>
    <mergeCell ref="E70:AP70"/>
    <mergeCell ref="E71:AP71"/>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Q45:AY45"/>
    <mergeCell ref="AZ45:BI45"/>
    <mergeCell ref="A46:D46"/>
    <mergeCell ref="E46:AP46"/>
    <mergeCell ref="A47:D47"/>
    <mergeCell ref="E47:AP47"/>
    <mergeCell ref="AQ47:AY47"/>
    <mergeCell ref="AZ47:BI47"/>
    <mergeCell ref="AQ46:AY46"/>
    <mergeCell ref="AZ46:BI46"/>
    <mergeCell ref="A85:D85"/>
    <mergeCell ref="E85:AP85"/>
    <mergeCell ref="AQ85:AY85"/>
    <mergeCell ref="AZ85:BI85"/>
    <mergeCell ref="A86:D86"/>
    <mergeCell ref="E86:AP86"/>
    <mergeCell ref="AQ86:AY86"/>
    <mergeCell ref="AZ86:BI86"/>
    <mergeCell ref="A87:D87"/>
    <mergeCell ref="E87:AP87"/>
    <mergeCell ref="AQ87:AY87"/>
    <mergeCell ref="AZ87:BI87"/>
    <mergeCell ref="A88:D88"/>
    <mergeCell ref="E88:AP88"/>
    <mergeCell ref="AQ88:AY88"/>
    <mergeCell ref="AZ88:BI88"/>
    <mergeCell ref="A89:D89"/>
    <mergeCell ref="E89:AP89"/>
    <mergeCell ref="AQ89:AY89"/>
    <mergeCell ref="AZ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AP96"/>
    <mergeCell ref="AQ96:BI96"/>
  </mergeCells>
  <pageMargins left="0.39" right="0.2" top="0.49" bottom="0.53" header="0.3" footer="0.3"/>
  <pageSetup paperSize="9"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81"/>
  <sheetViews>
    <sheetView showGridLines="0" view="pageBreakPreview" topLeftCell="A22" zoomScale="85" zoomScaleNormal="100" zoomScaleSheetLayoutView="85" workbookViewId="0">
      <selection sqref="A1:XFD62"/>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886" t="s">
        <v>0</v>
      </c>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2" t="s">
        <v>380</v>
      </c>
      <c r="AR2" s="363"/>
      <c r="AS2" s="363"/>
      <c r="AT2" s="363"/>
      <c r="AU2" s="363"/>
      <c r="AV2" s="363"/>
      <c r="AW2" s="363"/>
      <c r="AX2" s="363"/>
      <c r="AY2" s="363"/>
      <c r="AZ2" s="363"/>
      <c r="BA2" s="363"/>
      <c r="BB2" s="363"/>
      <c r="BC2" s="363"/>
      <c r="BD2" s="363"/>
      <c r="BE2" s="363"/>
      <c r="BF2" s="363"/>
      <c r="BG2" s="363"/>
      <c r="BH2" s="363"/>
      <c r="BI2" s="364"/>
    </row>
    <row r="3" spans="1:61" x14ac:dyDescent="0.3">
      <c r="A3" s="50"/>
      <c r="B3" s="50"/>
      <c r="C3" s="50"/>
      <c r="D3" s="50"/>
      <c r="E3" s="50"/>
      <c r="F3" s="50"/>
      <c r="G3" s="50"/>
      <c r="H3" s="361" t="s">
        <v>1</v>
      </c>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5"/>
      <c r="AR3" s="366"/>
      <c r="AS3" s="366"/>
      <c r="AT3" s="366"/>
      <c r="AU3" s="366"/>
      <c r="AV3" s="366"/>
      <c r="AW3" s="366"/>
      <c r="AX3" s="366"/>
      <c r="AY3" s="366"/>
      <c r="AZ3" s="366"/>
      <c r="BA3" s="366"/>
      <c r="BB3" s="366"/>
      <c r="BC3" s="366"/>
      <c r="BD3" s="366"/>
      <c r="BE3" s="366"/>
      <c r="BF3" s="366"/>
      <c r="BG3" s="366"/>
      <c r="BH3" s="366"/>
      <c r="BI3" s="367"/>
    </row>
    <row r="4" spans="1:61" x14ac:dyDescent="0.3">
      <c r="A4" s="50"/>
      <c r="B4" s="50"/>
      <c r="C4" s="50"/>
      <c r="D4" s="50"/>
      <c r="E4" s="50"/>
      <c r="F4" s="50"/>
      <c r="G4" s="50"/>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9"/>
      <c r="AR4" s="370"/>
      <c r="AS4" s="370"/>
      <c r="AT4" s="370"/>
      <c r="AU4" s="370"/>
      <c r="AV4" s="370"/>
      <c r="AW4" s="370"/>
      <c r="AX4" s="370"/>
      <c r="AY4" s="371"/>
      <c r="AZ4" s="369" t="s">
        <v>255</v>
      </c>
      <c r="BA4" s="370"/>
      <c r="BB4" s="370"/>
      <c r="BC4" s="370"/>
      <c r="BD4" s="370"/>
      <c r="BE4" s="370"/>
      <c r="BF4" s="370"/>
      <c r="BG4" s="370"/>
      <c r="BH4" s="370"/>
      <c r="BI4" s="371"/>
    </row>
    <row r="5" spans="1:61" ht="18" x14ac:dyDescent="0.35">
      <c r="A5" s="50"/>
      <c r="B5" s="50"/>
      <c r="C5" s="50"/>
      <c r="D5" s="50"/>
      <c r="E5" s="50"/>
      <c r="F5" s="50"/>
      <c r="G5" s="50"/>
      <c r="H5" s="614" t="s">
        <v>157</v>
      </c>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row>
    <row r="6" spans="1:61" x14ac:dyDescent="0.3">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row>
    <row r="7" spans="1:61" ht="23.25" customHeight="1" x14ac:dyDescent="0.3">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row>
    <row r="8" spans="1:61" x14ac:dyDescent="0.3">
      <c r="A8" s="635" t="s">
        <v>166</v>
      </c>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7"/>
    </row>
    <row r="9" spans="1:61" ht="32.25" customHeight="1" x14ac:dyDescent="0.3">
      <c r="A9" s="638" t="s">
        <v>160</v>
      </c>
      <c r="B9" s="629"/>
      <c r="C9" s="629"/>
      <c r="D9" s="629"/>
      <c r="E9" s="639" t="s">
        <v>159</v>
      </c>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29" t="s">
        <v>158</v>
      </c>
      <c r="AR9" s="629"/>
      <c r="AS9" s="629"/>
      <c r="AT9" s="629"/>
      <c r="AU9" s="629"/>
      <c r="AV9" s="629"/>
      <c r="AW9" s="629"/>
      <c r="AX9" s="629"/>
      <c r="AY9" s="629"/>
      <c r="AZ9" s="629"/>
      <c r="BA9" s="629"/>
      <c r="BB9" s="629"/>
      <c r="BC9" s="629"/>
      <c r="BD9" s="629"/>
      <c r="BE9" s="629"/>
      <c r="BF9" s="629"/>
      <c r="BG9" s="629"/>
      <c r="BH9" s="629"/>
      <c r="BI9" s="630"/>
    </row>
    <row r="10" spans="1:61" ht="27" customHeight="1" x14ac:dyDescent="0.3">
      <c r="A10" s="860" t="s">
        <v>432</v>
      </c>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628" t="s">
        <v>151</v>
      </c>
      <c r="AR10" s="628"/>
      <c r="AS10" s="628"/>
      <c r="AT10" s="628"/>
      <c r="AU10" s="628"/>
      <c r="AV10" s="628"/>
      <c r="AW10" s="628"/>
      <c r="AX10" s="628"/>
      <c r="AY10" s="628"/>
      <c r="AZ10" s="640" t="s">
        <v>152</v>
      </c>
      <c r="BA10" s="628"/>
      <c r="BB10" s="628"/>
      <c r="BC10" s="628"/>
      <c r="BD10" s="628"/>
      <c r="BE10" s="628"/>
      <c r="BF10" s="628"/>
      <c r="BG10" s="628"/>
      <c r="BH10" s="628"/>
      <c r="BI10" s="641"/>
    </row>
    <row r="11" spans="1:61" ht="15" customHeight="1" x14ac:dyDescent="0.3">
      <c r="A11" s="633" t="s">
        <v>161</v>
      </c>
      <c r="B11" s="634"/>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1"/>
      <c r="AR11" s="631"/>
      <c r="AS11" s="631"/>
      <c r="AT11" s="631"/>
      <c r="AU11" s="631"/>
      <c r="AV11" s="631"/>
      <c r="AW11" s="631"/>
      <c r="AX11" s="631"/>
      <c r="AY11" s="631"/>
      <c r="AZ11" s="631"/>
      <c r="BA11" s="631"/>
      <c r="BB11" s="631"/>
      <c r="BC11" s="631"/>
      <c r="BD11" s="631"/>
      <c r="BE11" s="631"/>
      <c r="BF11" s="631"/>
      <c r="BG11" s="631"/>
      <c r="BH11" s="631"/>
      <c r="BI11" s="632"/>
    </row>
    <row r="12" spans="1:61" x14ac:dyDescent="0.3">
      <c r="A12" s="862" t="s">
        <v>425</v>
      </c>
      <c r="B12" s="863"/>
      <c r="C12" s="863"/>
      <c r="D12" s="863"/>
      <c r="E12" s="624" t="s">
        <v>426</v>
      </c>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864"/>
      <c r="AR12" s="864"/>
      <c r="AS12" s="864"/>
      <c r="AT12" s="864"/>
      <c r="AU12" s="864"/>
      <c r="AV12" s="864"/>
      <c r="AW12" s="864"/>
      <c r="AX12" s="864"/>
      <c r="AY12" s="864"/>
      <c r="AZ12" s="864"/>
      <c r="BA12" s="864"/>
      <c r="BB12" s="864"/>
      <c r="BC12" s="864"/>
      <c r="BD12" s="864"/>
      <c r="BE12" s="864"/>
      <c r="BF12" s="864"/>
      <c r="BG12" s="864"/>
      <c r="BH12" s="864"/>
      <c r="BI12" s="864"/>
    </row>
    <row r="13" spans="1:61" ht="15" customHeight="1" x14ac:dyDescent="0.3">
      <c r="A13" s="626"/>
      <c r="B13" s="627"/>
      <c r="C13" s="627"/>
      <c r="D13" s="627"/>
      <c r="E13" s="624" t="s">
        <v>427</v>
      </c>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3"/>
      <c r="AR13" s="623"/>
      <c r="AS13" s="623"/>
      <c r="AT13" s="623"/>
      <c r="AU13" s="623"/>
      <c r="AV13" s="623"/>
      <c r="AW13" s="623"/>
      <c r="AX13" s="623"/>
      <c r="AY13" s="623"/>
      <c r="AZ13" s="623"/>
      <c r="BA13" s="623"/>
      <c r="BB13" s="623"/>
      <c r="BC13" s="623"/>
      <c r="BD13" s="623"/>
      <c r="BE13" s="623"/>
      <c r="BF13" s="623"/>
      <c r="BG13" s="623"/>
      <c r="BH13" s="623"/>
      <c r="BI13" s="623"/>
    </row>
    <row r="14" spans="1:61" x14ac:dyDescent="0.3">
      <c r="A14" s="626"/>
      <c r="B14" s="627"/>
      <c r="C14" s="627"/>
      <c r="D14" s="627"/>
      <c r="E14" s="624" t="s">
        <v>428</v>
      </c>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3"/>
      <c r="AR14" s="623"/>
      <c r="AS14" s="623"/>
      <c r="AT14" s="623"/>
      <c r="AU14" s="623"/>
      <c r="AV14" s="623"/>
      <c r="AW14" s="623"/>
      <c r="AX14" s="623"/>
      <c r="AY14" s="623"/>
      <c r="AZ14" s="623"/>
      <c r="BA14" s="623"/>
      <c r="BB14" s="623"/>
      <c r="BC14" s="623"/>
      <c r="BD14" s="623"/>
      <c r="BE14" s="623"/>
      <c r="BF14" s="623"/>
      <c r="BG14" s="623"/>
      <c r="BH14" s="623"/>
      <c r="BI14" s="623"/>
    </row>
    <row r="15" spans="1:61" x14ac:dyDescent="0.3">
      <c r="A15" s="626"/>
      <c r="B15" s="627"/>
      <c r="C15" s="627"/>
      <c r="D15" s="627"/>
      <c r="E15" s="624" t="s">
        <v>429</v>
      </c>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3"/>
      <c r="AR15" s="623"/>
      <c r="AS15" s="623"/>
      <c r="AT15" s="623"/>
      <c r="AU15" s="623"/>
      <c r="AV15" s="623"/>
      <c r="AW15" s="623"/>
      <c r="AX15" s="623"/>
      <c r="AY15" s="623"/>
      <c r="AZ15" s="623"/>
      <c r="BA15" s="623"/>
      <c r="BB15" s="623"/>
      <c r="BC15" s="623"/>
      <c r="BD15" s="623"/>
      <c r="BE15" s="623"/>
      <c r="BF15" s="623"/>
      <c r="BG15" s="623"/>
      <c r="BH15" s="623"/>
      <c r="BI15" s="623"/>
    </row>
    <row r="16" spans="1:61" x14ac:dyDescent="0.3">
      <c r="A16" s="626"/>
      <c r="B16" s="627"/>
      <c r="C16" s="627"/>
      <c r="D16" s="627"/>
      <c r="E16" s="624" t="s">
        <v>430</v>
      </c>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3"/>
      <c r="AR16" s="623"/>
      <c r="AS16" s="623"/>
      <c r="AT16" s="623"/>
      <c r="AU16" s="623"/>
      <c r="AV16" s="623"/>
      <c r="AW16" s="623"/>
      <c r="AX16" s="623"/>
      <c r="AY16" s="623"/>
      <c r="AZ16" s="623"/>
      <c r="BA16" s="623"/>
      <c r="BB16" s="623"/>
      <c r="BC16" s="623"/>
      <c r="BD16" s="623"/>
      <c r="BE16" s="623"/>
      <c r="BF16" s="623"/>
      <c r="BG16" s="623"/>
      <c r="BH16" s="623"/>
      <c r="BI16" s="623"/>
    </row>
    <row r="17" spans="1:61" x14ac:dyDescent="0.3">
      <c r="A17" s="619"/>
      <c r="B17" s="620"/>
      <c r="C17" s="620"/>
      <c r="D17" s="620"/>
      <c r="E17" s="621" t="s">
        <v>162</v>
      </c>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2">
        <f>SUM(AQ13:AY16)</f>
        <v>0</v>
      </c>
      <c r="AR17" s="622"/>
      <c r="AS17" s="622"/>
      <c r="AT17" s="622"/>
      <c r="AU17" s="622"/>
      <c r="AV17" s="622"/>
      <c r="AW17" s="622"/>
      <c r="AX17" s="622"/>
      <c r="AY17" s="622"/>
      <c r="AZ17" s="622">
        <f>SUM(AZ13:BI16)</f>
        <v>0</v>
      </c>
      <c r="BA17" s="622"/>
      <c r="BB17" s="622"/>
      <c r="BC17" s="622"/>
      <c r="BD17" s="622"/>
      <c r="BE17" s="622"/>
      <c r="BF17" s="622"/>
      <c r="BG17" s="622"/>
      <c r="BH17" s="622"/>
      <c r="BI17" s="622"/>
    </row>
    <row r="18" spans="1:61" ht="15.6" x14ac:dyDescent="0.3">
      <c r="A18" s="865" t="s">
        <v>167</v>
      </c>
      <c r="B18" s="866"/>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866"/>
      <c r="BA18" s="866"/>
      <c r="BB18" s="866"/>
      <c r="BC18" s="866"/>
      <c r="BD18" s="866"/>
      <c r="BE18" s="866"/>
      <c r="BF18" s="866"/>
      <c r="BG18" s="866"/>
      <c r="BH18" s="866"/>
      <c r="BI18" s="867"/>
    </row>
    <row r="19" spans="1:61" x14ac:dyDescent="0.3">
      <c r="A19" s="862" t="s">
        <v>433</v>
      </c>
      <c r="B19" s="863"/>
      <c r="C19" s="863"/>
      <c r="D19" s="863"/>
      <c r="E19" s="624" t="s">
        <v>431</v>
      </c>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5"/>
      <c r="AR19" s="625"/>
      <c r="AS19" s="625"/>
      <c r="AT19" s="625"/>
      <c r="AU19" s="625"/>
      <c r="AV19" s="625"/>
      <c r="AW19" s="625"/>
      <c r="AX19" s="625"/>
      <c r="AY19" s="625"/>
      <c r="AZ19" s="625"/>
      <c r="BA19" s="625"/>
      <c r="BB19" s="625"/>
      <c r="BC19" s="625"/>
      <c r="BD19" s="625"/>
      <c r="BE19" s="625"/>
      <c r="BF19" s="625"/>
      <c r="BG19" s="625"/>
      <c r="BH19" s="625"/>
      <c r="BI19" s="625"/>
    </row>
    <row r="20" spans="1:61" x14ac:dyDescent="0.3">
      <c r="A20" s="619"/>
      <c r="B20" s="620"/>
      <c r="C20" s="620"/>
      <c r="D20" s="620"/>
      <c r="E20" s="621" t="s">
        <v>163</v>
      </c>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2">
        <f>SUM(AQ19)</f>
        <v>0</v>
      </c>
      <c r="AR20" s="622"/>
      <c r="AS20" s="622"/>
      <c r="AT20" s="622"/>
      <c r="AU20" s="622"/>
      <c r="AV20" s="622"/>
      <c r="AW20" s="622"/>
      <c r="AX20" s="622"/>
      <c r="AY20" s="622"/>
      <c r="AZ20" s="622">
        <f>SUM(AZ19)</f>
        <v>0</v>
      </c>
      <c r="BA20" s="622"/>
      <c r="BB20" s="622"/>
      <c r="BC20" s="622"/>
      <c r="BD20" s="622"/>
      <c r="BE20" s="622"/>
      <c r="BF20" s="622"/>
      <c r="BG20" s="622"/>
      <c r="BH20" s="622"/>
      <c r="BI20" s="622"/>
    </row>
    <row r="21" spans="1:61" ht="15.6" x14ac:dyDescent="0.3">
      <c r="A21" s="865" t="s">
        <v>168</v>
      </c>
      <c r="B21" s="866"/>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7"/>
    </row>
    <row r="22" spans="1:61" x14ac:dyDescent="0.3">
      <c r="A22" s="862" t="s">
        <v>434</v>
      </c>
      <c r="B22" s="863"/>
      <c r="C22" s="863"/>
      <c r="D22" s="863"/>
      <c r="E22" s="624" t="s">
        <v>438</v>
      </c>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3"/>
      <c r="AR22" s="623"/>
      <c r="AS22" s="623"/>
      <c r="AT22" s="623"/>
      <c r="AU22" s="623"/>
      <c r="AV22" s="623"/>
      <c r="AW22" s="623"/>
      <c r="AX22" s="623"/>
      <c r="AY22" s="623"/>
      <c r="AZ22" s="623"/>
      <c r="BA22" s="623"/>
      <c r="BB22" s="623"/>
      <c r="BC22" s="623"/>
      <c r="BD22" s="623"/>
      <c r="BE22" s="623"/>
      <c r="BF22" s="623"/>
      <c r="BG22" s="623"/>
      <c r="BH22" s="623"/>
      <c r="BI22" s="623"/>
    </row>
    <row r="23" spans="1:61" ht="30.75" customHeight="1" x14ac:dyDescent="0.3">
      <c r="A23" s="862" t="s">
        <v>435</v>
      </c>
      <c r="B23" s="863"/>
      <c r="C23" s="863"/>
      <c r="D23" s="863"/>
      <c r="E23" s="624" t="s">
        <v>439</v>
      </c>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3"/>
      <c r="AR23" s="623"/>
      <c r="AS23" s="623"/>
      <c r="AT23" s="623"/>
      <c r="AU23" s="623"/>
      <c r="AV23" s="623"/>
      <c r="AW23" s="623"/>
      <c r="AX23" s="623"/>
      <c r="AY23" s="623"/>
      <c r="AZ23" s="623"/>
      <c r="BA23" s="623"/>
      <c r="BB23" s="623"/>
      <c r="BC23" s="623"/>
      <c r="BD23" s="623"/>
      <c r="BE23" s="623"/>
      <c r="BF23" s="623"/>
      <c r="BG23" s="623"/>
      <c r="BH23" s="623"/>
      <c r="BI23" s="623"/>
    </row>
    <row r="24" spans="1:61" ht="19.5" customHeight="1" x14ac:dyDescent="0.3">
      <c r="A24" s="862" t="s">
        <v>436</v>
      </c>
      <c r="B24" s="863"/>
      <c r="C24" s="863"/>
      <c r="D24" s="863"/>
      <c r="E24" s="624" t="s">
        <v>164</v>
      </c>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3"/>
      <c r="AR24" s="623"/>
      <c r="AS24" s="623"/>
      <c r="AT24" s="623"/>
      <c r="AU24" s="623"/>
      <c r="AV24" s="623"/>
      <c r="AW24" s="623"/>
      <c r="AX24" s="623"/>
      <c r="AY24" s="623"/>
      <c r="AZ24" s="623"/>
      <c r="BA24" s="623"/>
      <c r="BB24" s="623"/>
      <c r="BC24" s="623"/>
      <c r="BD24" s="623"/>
      <c r="BE24" s="623"/>
      <c r="BF24" s="623"/>
      <c r="BG24" s="623"/>
      <c r="BH24" s="623"/>
      <c r="BI24" s="623"/>
    </row>
    <row r="25" spans="1:61" ht="19.5" customHeight="1" x14ac:dyDescent="0.3">
      <c r="A25" s="862" t="s">
        <v>437</v>
      </c>
      <c r="B25" s="863"/>
      <c r="C25" s="863"/>
      <c r="D25" s="863"/>
      <c r="E25" s="624" t="s">
        <v>440</v>
      </c>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3"/>
      <c r="AR25" s="623"/>
      <c r="AS25" s="623"/>
      <c r="AT25" s="623"/>
      <c r="AU25" s="623"/>
      <c r="AV25" s="623"/>
      <c r="AW25" s="623"/>
      <c r="AX25" s="623"/>
      <c r="AY25" s="623"/>
      <c r="AZ25" s="623"/>
      <c r="BA25" s="623"/>
      <c r="BB25" s="623"/>
      <c r="BC25" s="623"/>
      <c r="BD25" s="623"/>
      <c r="BE25" s="623"/>
      <c r="BF25" s="623"/>
      <c r="BG25" s="623"/>
      <c r="BH25" s="623"/>
      <c r="BI25" s="623"/>
    </row>
    <row r="26" spans="1:61" x14ac:dyDescent="0.3">
      <c r="A26" s="619"/>
      <c r="B26" s="620"/>
      <c r="C26" s="620"/>
      <c r="D26" s="620"/>
      <c r="E26" s="868" t="s">
        <v>165</v>
      </c>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69"/>
      <c r="AL26" s="869"/>
      <c r="AM26" s="869"/>
      <c r="AN26" s="869"/>
      <c r="AO26" s="869"/>
      <c r="AP26" s="870"/>
      <c r="AQ26" s="622">
        <f>SUM(AQ22:AY25)</f>
        <v>0</v>
      </c>
      <c r="AR26" s="622"/>
      <c r="AS26" s="622"/>
      <c r="AT26" s="622"/>
      <c r="AU26" s="622"/>
      <c r="AV26" s="622"/>
      <c r="AW26" s="622"/>
      <c r="AX26" s="622"/>
      <c r="AY26" s="622"/>
      <c r="AZ26" s="622">
        <f>SUM(AZ22:BI25)</f>
        <v>0</v>
      </c>
      <c r="BA26" s="622"/>
      <c r="BB26" s="622"/>
      <c r="BC26" s="622"/>
      <c r="BD26" s="622"/>
      <c r="BE26" s="622"/>
      <c r="BF26" s="622"/>
      <c r="BG26" s="622"/>
      <c r="BH26" s="622"/>
      <c r="BI26" s="622"/>
    </row>
    <row r="27" spans="1:61" ht="15.6" x14ac:dyDescent="0.3">
      <c r="A27" s="616" t="s">
        <v>169</v>
      </c>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8"/>
      <c r="AQ27" s="622">
        <f>AQ26+AQ20+AQ17</f>
        <v>0</v>
      </c>
      <c r="AR27" s="622"/>
      <c r="AS27" s="622"/>
      <c r="AT27" s="622"/>
      <c r="AU27" s="622"/>
      <c r="AV27" s="622"/>
      <c r="AW27" s="622"/>
      <c r="AX27" s="622"/>
      <c r="AY27" s="622"/>
      <c r="AZ27" s="622">
        <f>AZ26+AZ20+AZ17</f>
        <v>0</v>
      </c>
      <c r="BA27" s="622"/>
      <c r="BB27" s="622"/>
      <c r="BC27" s="622"/>
      <c r="BD27" s="622"/>
      <c r="BE27" s="622"/>
      <c r="BF27" s="622"/>
      <c r="BG27" s="622"/>
      <c r="BH27" s="622"/>
      <c r="BI27" s="622"/>
    </row>
    <row r="28" spans="1:61" ht="15.6" x14ac:dyDescent="0.3">
      <c r="A28" s="616" t="s">
        <v>170</v>
      </c>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8"/>
      <c r="AQ28" s="623"/>
      <c r="AR28" s="623"/>
      <c r="AS28" s="623"/>
      <c r="AT28" s="623"/>
      <c r="AU28" s="623"/>
      <c r="AV28" s="623"/>
      <c r="AW28" s="623"/>
      <c r="AX28" s="623"/>
      <c r="AY28" s="623"/>
      <c r="AZ28" s="623"/>
      <c r="BA28" s="623"/>
      <c r="BB28" s="623"/>
      <c r="BC28" s="623"/>
      <c r="BD28" s="623"/>
      <c r="BE28" s="623"/>
      <c r="BF28" s="623"/>
      <c r="BG28" s="623"/>
      <c r="BH28" s="623"/>
      <c r="BI28" s="623"/>
    </row>
    <row r="29" spans="1:61" ht="15.6" x14ac:dyDescent="0.3">
      <c r="A29" s="616" t="s">
        <v>171</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8"/>
      <c r="AQ29" s="808">
        <f>AQ27+AZ27+AQ28+AZ28</f>
        <v>0</v>
      </c>
      <c r="AR29" s="809"/>
      <c r="AS29" s="809"/>
      <c r="AT29" s="809"/>
      <c r="AU29" s="809"/>
      <c r="AV29" s="809"/>
      <c r="AW29" s="809"/>
      <c r="AX29" s="809"/>
      <c r="AY29" s="809"/>
      <c r="AZ29" s="809"/>
      <c r="BA29" s="809"/>
      <c r="BB29" s="809"/>
      <c r="BC29" s="809"/>
      <c r="BD29" s="809"/>
      <c r="BE29" s="809"/>
      <c r="BF29" s="809"/>
      <c r="BG29" s="809"/>
      <c r="BH29" s="809"/>
      <c r="BI29" s="810"/>
    </row>
    <row r="30" spans="1:61" x14ac:dyDescent="0.3">
      <c r="A30" s="50"/>
      <c r="B30" s="50"/>
      <c r="C30" s="50"/>
      <c r="D30" s="50"/>
      <c r="E30" s="50"/>
      <c r="F30" s="50"/>
      <c r="G30" s="50"/>
      <c r="H30" s="886" t="s">
        <v>0</v>
      </c>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50"/>
      <c r="AR30" s="50"/>
      <c r="AS30" s="50"/>
      <c r="AT30" s="50"/>
      <c r="AU30" s="50"/>
      <c r="AV30" s="50"/>
      <c r="AW30" s="50"/>
      <c r="AX30" s="50"/>
      <c r="AY30" s="50"/>
      <c r="AZ30" s="50"/>
      <c r="BA30" s="50"/>
      <c r="BB30" s="50"/>
      <c r="BC30" s="50"/>
      <c r="BD30" s="50"/>
      <c r="BE30" s="50"/>
      <c r="BF30" s="50"/>
      <c r="BG30" s="50"/>
      <c r="BH30" s="50"/>
      <c r="BI30" s="50"/>
    </row>
    <row r="31" spans="1:61" x14ac:dyDescent="0.3">
      <c r="A31" s="50"/>
      <c r="B31" s="50"/>
      <c r="C31" s="50"/>
      <c r="D31" s="50"/>
      <c r="E31" s="50"/>
      <c r="F31" s="50"/>
      <c r="G31" s="50"/>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2" t="s">
        <v>380</v>
      </c>
      <c r="AR31" s="363"/>
      <c r="AS31" s="363"/>
      <c r="AT31" s="363"/>
      <c r="AU31" s="363"/>
      <c r="AV31" s="363"/>
      <c r="AW31" s="363"/>
      <c r="AX31" s="363"/>
      <c r="AY31" s="363"/>
      <c r="AZ31" s="363"/>
      <c r="BA31" s="363"/>
      <c r="BB31" s="363"/>
      <c r="BC31" s="363"/>
      <c r="BD31" s="363"/>
      <c r="BE31" s="363"/>
      <c r="BF31" s="363"/>
      <c r="BG31" s="363"/>
      <c r="BH31" s="363"/>
      <c r="BI31" s="364"/>
    </row>
    <row r="32" spans="1:61" x14ac:dyDescent="0.3">
      <c r="A32" s="50"/>
      <c r="B32" s="50"/>
      <c r="C32" s="50"/>
      <c r="D32" s="50"/>
      <c r="E32" s="50"/>
      <c r="F32" s="50"/>
      <c r="G32" s="50"/>
      <c r="H32" s="361" t="s">
        <v>1</v>
      </c>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5"/>
      <c r="AR32" s="366"/>
      <c r="AS32" s="366"/>
      <c r="AT32" s="366"/>
      <c r="AU32" s="366"/>
      <c r="AV32" s="366"/>
      <c r="AW32" s="366"/>
      <c r="AX32" s="366"/>
      <c r="AY32" s="366"/>
      <c r="AZ32" s="366"/>
      <c r="BA32" s="366"/>
      <c r="BB32" s="366"/>
      <c r="BC32" s="366"/>
      <c r="BD32" s="366"/>
      <c r="BE32" s="366"/>
      <c r="BF32" s="366"/>
      <c r="BG32" s="366"/>
      <c r="BH32" s="366"/>
      <c r="BI32" s="367"/>
    </row>
    <row r="33" spans="1:61" x14ac:dyDescent="0.3">
      <c r="A33" s="50"/>
      <c r="B33" s="50"/>
      <c r="C33" s="50"/>
      <c r="D33" s="50"/>
      <c r="E33" s="50"/>
      <c r="F33" s="50"/>
      <c r="G33" s="50"/>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9"/>
      <c r="AR33" s="370"/>
      <c r="AS33" s="370"/>
      <c r="AT33" s="370"/>
      <c r="AU33" s="370"/>
      <c r="AV33" s="370"/>
      <c r="AW33" s="370"/>
      <c r="AX33" s="370"/>
      <c r="AY33" s="371"/>
      <c r="AZ33" s="369" t="s">
        <v>256</v>
      </c>
      <c r="BA33" s="370"/>
      <c r="BB33" s="370"/>
      <c r="BC33" s="370"/>
      <c r="BD33" s="370"/>
      <c r="BE33" s="370"/>
      <c r="BF33" s="370"/>
      <c r="BG33" s="370"/>
      <c r="BH33" s="370"/>
      <c r="BI33" s="371"/>
    </row>
    <row r="34" spans="1:61" ht="18" x14ac:dyDescent="0.35">
      <c r="A34" s="50"/>
      <c r="B34" s="50"/>
      <c r="C34" s="50"/>
      <c r="D34" s="50"/>
      <c r="E34" s="50"/>
      <c r="F34" s="50"/>
      <c r="G34" s="50"/>
      <c r="H34" s="614" t="s">
        <v>157</v>
      </c>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row>
    <row r="35" spans="1:61" x14ac:dyDescent="0.3">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row>
    <row r="36" spans="1:61" ht="23.25" customHeight="1" x14ac:dyDescent="0.3">
      <c r="A36" s="401"/>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row>
    <row r="37" spans="1:61" x14ac:dyDescent="0.3">
      <c r="A37" s="635" t="s">
        <v>166</v>
      </c>
      <c r="B37" s="636"/>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c r="BF37" s="636"/>
      <c r="BG37" s="636"/>
      <c r="BH37" s="636"/>
      <c r="BI37" s="637"/>
    </row>
    <row r="38" spans="1:61" ht="32.25" customHeight="1" x14ac:dyDescent="0.3">
      <c r="A38" s="638" t="s">
        <v>160</v>
      </c>
      <c r="B38" s="629"/>
      <c r="C38" s="629"/>
      <c r="D38" s="629"/>
      <c r="E38" s="639" t="s">
        <v>159</v>
      </c>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29" t="s">
        <v>158</v>
      </c>
      <c r="AR38" s="629"/>
      <c r="AS38" s="629"/>
      <c r="AT38" s="629"/>
      <c r="AU38" s="629"/>
      <c r="AV38" s="629"/>
      <c r="AW38" s="629"/>
      <c r="AX38" s="629"/>
      <c r="AY38" s="629"/>
      <c r="AZ38" s="629"/>
      <c r="BA38" s="629"/>
      <c r="BB38" s="629"/>
      <c r="BC38" s="629"/>
      <c r="BD38" s="629"/>
      <c r="BE38" s="629"/>
      <c r="BF38" s="629"/>
      <c r="BG38" s="629"/>
      <c r="BH38" s="629"/>
      <c r="BI38" s="630"/>
    </row>
    <row r="39" spans="1:61" ht="27" customHeight="1" x14ac:dyDescent="0.3">
      <c r="A39" s="860" t="s">
        <v>432</v>
      </c>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628" t="s">
        <v>151</v>
      </c>
      <c r="AR39" s="628"/>
      <c r="AS39" s="628"/>
      <c r="AT39" s="628"/>
      <c r="AU39" s="628"/>
      <c r="AV39" s="628"/>
      <c r="AW39" s="628"/>
      <c r="AX39" s="628"/>
      <c r="AY39" s="628"/>
      <c r="AZ39" s="640" t="s">
        <v>152</v>
      </c>
      <c r="BA39" s="628"/>
      <c r="BB39" s="628"/>
      <c r="BC39" s="628"/>
      <c r="BD39" s="628"/>
      <c r="BE39" s="628"/>
      <c r="BF39" s="628"/>
      <c r="BG39" s="628"/>
      <c r="BH39" s="628"/>
      <c r="BI39" s="641"/>
    </row>
    <row r="40" spans="1:61" ht="15" customHeight="1" x14ac:dyDescent="0.3">
      <c r="A40" s="633" t="s">
        <v>161</v>
      </c>
      <c r="B40" s="634"/>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1"/>
      <c r="AR40" s="631"/>
      <c r="AS40" s="631"/>
      <c r="AT40" s="631"/>
      <c r="AU40" s="631"/>
      <c r="AV40" s="631"/>
      <c r="AW40" s="631"/>
      <c r="AX40" s="631"/>
      <c r="AY40" s="631"/>
      <c r="AZ40" s="631"/>
      <c r="BA40" s="631"/>
      <c r="BB40" s="631"/>
      <c r="BC40" s="631"/>
      <c r="BD40" s="631"/>
      <c r="BE40" s="631"/>
      <c r="BF40" s="631"/>
      <c r="BG40" s="631"/>
      <c r="BH40" s="631"/>
      <c r="BI40" s="632"/>
    </row>
    <row r="41" spans="1:61" x14ac:dyDescent="0.3">
      <c r="A41" s="862" t="s">
        <v>425</v>
      </c>
      <c r="B41" s="863"/>
      <c r="C41" s="863"/>
      <c r="D41" s="863"/>
      <c r="E41" s="624" t="s">
        <v>426</v>
      </c>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864"/>
      <c r="AR41" s="864"/>
      <c r="AS41" s="864"/>
      <c r="AT41" s="864"/>
      <c r="AU41" s="864"/>
      <c r="AV41" s="864"/>
      <c r="AW41" s="864"/>
      <c r="AX41" s="864"/>
      <c r="AY41" s="864"/>
      <c r="AZ41" s="864"/>
      <c r="BA41" s="864"/>
      <c r="BB41" s="864"/>
      <c r="BC41" s="864"/>
      <c r="BD41" s="864"/>
      <c r="BE41" s="864"/>
      <c r="BF41" s="864"/>
      <c r="BG41" s="864"/>
      <c r="BH41" s="864"/>
      <c r="BI41" s="864"/>
    </row>
    <row r="42" spans="1:61" ht="15" customHeight="1" x14ac:dyDescent="0.3">
      <c r="A42" s="626"/>
      <c r="B42" s="627"/>
      <c r="C42" s="627"/>
      <c r="D42" s="627"/>
      <c r="E42" s="624" t="s">
        <v>427</v>
      </c>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3"/>
      <c r="AR42" s="623"/>
      <c r="AS42" s="623"/>
      <c r="AT42" s="623"/>
      <c r="AU42" s="623"/>
      <c r="AV42" s="623"/>
      <c r="AW42" s="623"/>
      <c r="AX42" s="623"/>
      <c r="AY42" s="623"/>
      <c r="AZ42" s="623"/>
      <c r="BA42" s="623"/>
      <c r="BB42" s="623"/>
      <c r="BC42" s="623"/>
      <c r="BD42" s="623"/>
      <c r="BE42" s="623"/>
      <c r="BF42" s="623"/>
      <c r="BG42" s="623"/>
      <c r="BH42" s="623"/>
      <c r="BI42" s="623"/>
    </row>
    <row r="43" spans="1:61" x14ac:dyDescent="0.3">
      <c r="A43" s="626"/>
      <c r="B43" s="627"/>
      <c r="C43" s="627"/>
      <c r="D43" s="627"/>
      <c r="E43" s="624" t="s">
        <v>428</v>
      </c>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3"/>
      <c r="AR43" s="623"/>
      <c r="AS43" s="623"/>
      <c r="AT43" s="623"/>
      <c r="AU43" s="623"/>
      <c r="AV43" s="623"/>
      <c r="AW43" s="623"/>
      <c r="AX43" s="623"/>
      <c r="AY43" s="623"/>
      <c r="AZ43" s="623"/>
      <c r="BA43" s="623"/>
      <c r="BB43" s="623"/>
      <c r="BC43" s="623"/>
      <c r="BD43" s="623"/>
      <c r="BE43" s="623"/>
      <c r="BF43" s="623"/>
      <c r="BG43" s="623"/>
      <c r="BH43" s="623"/>
      <c r="BI43" s="623"/>
    </row>
    <row r="44" spans="1:61" x14ac:dyDescent="0.3">
      <c r="A44" s="626"/>
      <c r="B44" s="627"/>
      <c r="C44" s="627"/>
      <c r="D44" s="627"/>
      <c r="E44" s="624" t="s">
        <v>429</v>
      </c>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3"/>
      <c r="AR44" s="623"/>
      <c r="AS44" s="623"/>
      <c r="AT44" s="623"/>
      <c r="AU44" s="623"/>
      <c r="AV44" s="623"/>
      <c r="AW44" s="623"/>
      <c r="AX44" s="623"/>
      <c r="AY44" s="623"/>
      <c r="AZ44" s="623"/>
      <c r="BA44" s="623"/>
      <c r="BB44" s="623"/>
      <c r="BC44" s="623"/>
      <c r="BD44" s="623"/>
      <c r="BE44" s="623"/>
      <c r="BF44" s="623"/>
      <c r="BG44" s="623"/>
      <c r="BH44" s="623"/>
      <c r="BI44" s="623"/>
    </row>
    <row r="45" spans="1:61" x14ac:dyDescent="0.3">
      <c r="A45" s="626"/>
      <c r="B45" s="627"/>
      <c r="C45" s="627"/>
      <c r="D45" s="627"/>
      <c r="E45" s="624" t="s">
        <v>430</v>
      </c>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3"/>
      <c r="AR45" s="623"/>
      <c r="AS45" s="623"/>
      <c r="AT45" s="623"/>
      <c r="AU45" s="623"/>
      <c r="AV45" s="623"/>
      <c r="AW45" s="623"/>
      <c r="AX45" s="623"/>
      <c r="AY45" s="623"/>
      <c r="AZ45" s="623"/>
      <c r="BA45" s="623"/>
      <c r="BB45" s="623"/>
      <c r="BC45" s="623"/>
      <c r="BD45" s="623"/>
      <c r="BE45" s="623"/>
      <c r="BF45" s="623"/>
      <c r="BG45" s="623"/>
      <c r="BH45" s="623"/>
      <c r="BI45" s="623"/>
    </row>
    <row r="46" spans="1:61" x14ac:dyDescent="0.3">
      <c r="A46" s="619"/>
      <c r="B46" s="620"/>
      <c r="C46" s="620"/>
      <c r="D46" s="620"/>
      <c r="E46" s="621" t="s">
        <v>162</v>
      </c>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2">
        <f>SUM(AQ42:AY45)</f>
        <v>0</v>
      </c>
      <c r="AR46" s="622"/>
      <c r="AS46" s="622"/>
      <c r="AT46" s="622"/>
      <c r="AU46" s="622"/>
      <c r="AV46" s="622"/>
      <c r="AW46" s="622"/>
      <c r="AX46" s="622"/>
      <c r="AY46" s="622"/>
      <c r="AZ46" s="622">
        <f>SUM(AZ42:BI45)</f>
        <v>0</v>
      </c>
      <c r="BA46" s="622"/>
      <c r="BB46" s="622"/>
      <c r="BC46" s="622"/>
      <c r="BD46" s="622"/>
      <c r="BE46" s="622"/>
      <c r="BF46" s="622"/>
      <c r="BG46" s="622"/>
      <c r="BH46" s="622"/>
      <c r="BI46" s="622"/>
    </row>
    <row r="47" spans="1:61" ht="15.6" x14ac:dyDescent="0.3">
      <c r="A47" s="865" t="s">
        <v>167</v>
      </c>
      <c r="B47" s="866"/>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6"/>
      <c r="AY47" s="866"/>
      <c r="AZ47" s="866"/>
      <c r="BA47" s="866"/>
      <c r="BB47" s="866"/>
      <c r="BC47" s="866"/>
      <c r="BD47" s="866"/>
      <c r="BE47" s="866"/>
      <c r="BF47" s="866"/>
      <c r="BG47" s="866"/>
      <c r="BH47" s="866"/>
      <c r="BI47" s="867"/>
    </row>
    <row r="48" spans="1:61" x14ac:dyDescent="0.3">
      <c r="A48" s="862" t="s">
        <v>433</v>
      </c>
      <c r="B48" s="863"/>
      <c r="C48" s="863"/>
      <c r="D48" s="863"/>
      <c r="E48" s="624" t="s">
        <v>431</v>
      </c>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5"/>
      <c r="AR48" s="625"/>
      <c r="AS48" s="625"/>
      <c r="AT48" s="625"/>
      <c r="AU48" s="625"/>
      <c r="AV48" s="625"/>
      <c r="AW48" s="625"/>
      <c r="AX48" s="625"/>
      <c r="AY48" s="625"/>
      <c r="AZ48" s="625"/>
      <c r="BA48" s="625"/>
      <c r="BB48" s="625"/>
      <c r="BC48" s="625"/>
      <c r="BD48" s="625"/>
      <c r="BE48" s="625"/>
      <c r="BF48" s="625"/>
      <c r="BG48" s="625"/>
      <c r="BH48" s="625"/>
      <c r="BI48" s="625"/>
    </row>
    <row r="49" spans="1:61" x14ac:dyDescent="0.3">
      <c r="A49" s="619"/>
      <c r="B49" s="620"/>
      <c r="C49" s="620"/>
      <c r="D49" s="620"/>
      <c r="E49" s="621" t="s">
        <v>163</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2">
        <f>SUM(AQ48)</f>
        <v>0</v>
      </c>
      <c r="AR49" s="622"/>
      <c r="AS49" s="622"/>
      <c r="AT49" s="622"/>
      <c r="AU49" s="622"/>
      <c r="AV49" s="622"/>
      <c r="AW49" s="622"/>
      <c r="AX49" s="622"/>
      <c r="AY49" s="622"/>
      <c r="AZ49" s="622">
        <f>SUM(AZ48)</f>
        <v>0</v>
      </c>
      <c r="BA49" s="622"/>
      <c r="BB49" s="622"/>
      <c r="BC49" s="622"/>
      <c r="BD49" s="622"/>
      <c r="BE49" s="622"/>
      <c r="BF49" s="622"/>
      <c r="BG49" s="622"/>
      <c r="BH49" s="622"/>
      <c r="BI49" s="622"/>
    </row>
    <row r="50" spans="1:61" ht="15.6" x14ac:dyDescent="0.3">
      <c r="A50" s="865" t="s">
        <v>168</v>
      </c>
      <c r="B50" s="866"/>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6"/>
      <c r="AY50" s="866"/>
      <c r="AZ50" s="866"/>
      <c r="BA50" s="866"/>
      <c r="BB50" s="866"/>
      <c r="BC50" s="866"/>
      <c r="BD50" s="866"/>
      <c r="BE50" s="866"/>
      <c r="BF50" s="866"/>
      <c r="BG50" s="866"/>
      <c r="BH50" s="866"/>
      <c r="BI50" s="867"/>
    </row>
    <row r="51" spans="1:61" x14ac:dyDescent="0.3">
      <c r="A51" s="862" t="s">
        <v>434</v>
      </c>
      <c r="B51" s="863"/>
      <c r="C51" s="863"/>
      <c r="D51" s="863"/>
      <c r="E51" s="624" t="s">
        <v>438</v>
      </c>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624"/>
      <c r="AQ51" s="623"/>
      <c r="AR51" s="623"/>
      <c r="AS51" s="623"/>
      <c r="AT51" s="623"/>
      <c r="AU51" s="623"/>
      <c r="AV51" s="623"/>
      <c r="AW51" s="623"/>
      <c r="AX51" s="623"/>
      <c r="AY51" s="623"/>
      <c r="AZ51" s="623"/>
      <c r="BA51" s="623"/>
      <c r="BB51" s="623"/>
      <c r="BC51" s="623"/>
      <c r="BD51" s="623"/>
      <c r="BE51" s="623"/>
      <c r="BF51" s="623"/>
      <c r="BG51" s="623"/>
      <c r="BH51" s="623"/>
      <c r="BI51" s="623"/>
    </row>
    <row r="52" spans="1:61" ht="30.75" customHeight="1" x14ac:dyDescent="0.3">
      <c r="A52" s="862" t="s">
        <v>435</v>
      </c>
      <c r="B52" s="863"/>
      <c r="C52" s="863"/>
      <c r="D52" s="863"/>
      <c r="E52" s="624" t="s">
        <v>439</v>
      </c>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3"/>
      <c r="AR52" s="623"/>
      <c r="AS52" s="623"/>
      <c r="AT52" s="623"/>
      <c r="AU52" s="623"/>
      <c r="AV52" s="623"/>
      <c r="AW52" s="623"/>
      <c r="AX52" s="623"/>
      <c r="AY52" s="623"/>
      <c r="AZ52" s="623"/>
      <c r="BA52" s="623"/>
      <c r="BB52" s="623"/>
      <c r="BC52" s="623"/>
      <c r="BD52" s="623"/>
      <c r="BE52" s="623"/>
      <c r="BF52" s="623"/>
      <c r="BG52" s="623"/>
      <c r="BH52" s="623"/>
      <c r="BI52" s="623"/>
    </row>
    <row r="53" spans="1:61" ht="19.5" customHeight="1" x14ac:dyDescent="0.3">
      <c r="A53" s="862" t="s">
        <v>436</v>
      </c>
      <c r="B53" s="863"/>
      <c r="C53" s="863"/>
      <c r="D53" s="863"/>
      <c r="E53" s="624" t="s">
        <v>164</v>
      </c>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3"/>
      <c r="AR53" s="623"/>
      <c r="AS53" s="623"/>
      <c r="AT53" s="623"/>
      <c r="AU53" s="623"/>
      <c r="AV53" s="623"/>
      <c r="AW53" s="623"/>
      <c r="AX53" s="623"/>
      <c r="AY53" s="623"/>
      <c r="AZ53" s="623"/>
      <c r="BA53" s="623"/>
      <c r="BB53" s="623"/>
      <c r="BC53" s="623"/>
      <c r="BD53" s="623"/>
      <c r="BE53" s="623"/>
      <c r="BF53" s="623"/>
      <c r="BG53" s="623"/>
      <c r="BH53" s="623"/>
      <c r="BI53" s="623"/>
    </row>
    <row r="54" spans="1:61" ht="19.5" customHeight="1" x14ac:dyDescent="0.3">
      <c r="A54" s="862" t="s">
        <v>437</v>
      </c>
      <c r="B54" s="863"/>
      <c r="C54" s="863"/>
      <c r="D54" s="863"/>
      <c r="E54" s="624" t="s">
        <v>440</v>
      </c>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Q54" s="623"/>
      <c r="AR54" s="623"/>
      <c r="AS54" s="623"/>
      <c r="AT54" s="623"/>
      <c r="AU54" s="623"/>
      <c r="AV54" s="623"/>
      <c r="AW54" s="623"/>
      <c r="AX54" s="623"/>
      <c r="AY54" s="623"/>
      <c r="AZ54" s="623"/>
      <c r="BA54" s="623"/>
      <c r="BB54" s="623"/>
      <c r="BC54" s="623"/>
      <c r="BD54" s="623"/>
      <c r="BE54" s="623"/>
      <c r="BF54" s="623"/>
      <c r="BG54" s="623"/>
      <c r="BH54" s="623"/>
      <c r="BI54" s="623"/>
    </row>
    <row r="55" spans="1:61" x14ac:dyDescent="0.3">
      <c r="A55" s="619"/>
      <c r="B55" s="620"/>
      <c r="C55" s="620"/>
      <c r="D55" s="620"/>
      <c r="E55" s="868" t="s">
        <v>165</v>
      </c>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70"/>
      <c r="AQ55" s="622">
        <f>SUM(AQ51:AY54)</f>
        <v>0</v>
      </c>
      <c r="AR55" s="622"/>
      <c r="AS55" s="622"/>
      <c r="AT55" s="622"/>
      <c r="AU55" s="622"/>
      <c r="AV55" s="622"/>
      <c r="AW55" s="622"/>
      <c r="AX55" s="622"/>
      <c r="AY55" s="622"/>
      <c r="AZ55" s="622">
        <f>SUM(AZ51:BI54)</f>
        <v>0</v>
      </c>
      <c r="BA55" s="622"/>
      <c r="BB55" s="622"/>
      <c r="BC55" s="622"/>
      <c r="BD55" s="622"/>
      <c r="BE55" s="622"/>
      <c r="BF55" s="622"/>
      <c r="BG55" s="622"/>
      <c r="BH55" s="622"/>
      <c r="BI55" s="622"/>
    </row>
    <row r="56" spans="1:61" ht="15.6" x14ac:dyDescent="0.3">
      <c r="A56" s="616" t="s">
        <v>169</v>
      </c>
      <c r="B56" s="617"/>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8"/>
      <c r="AQ56" s="622">
        <f>AQ55+AQ49+AQ46</f>
        <v>0</v>
      </c>
      <c r="AR56" s="622"/>
      <c r="AS56" s="622"/>
      <c r="AT56" s="622"/>
      <c r="AU56" s="622"/>
      <c r="AV56" s="622"/>
      <c r="AW56" s="622"/>
      <c r="AX56" s="622"/>
      <c r="AY56" s="622"/>
      <c r="AZ56" s="622">
        <f>AZ55+AZ49+AZ46</f>
        <v>0</v>
      </c>
      <c r="BA56" s="622"/>
      <c r="BB56" s="622"/>
      <c r="BC56" s="622"/>
      <c r="BD56" s="622"/>
      <c r="BE56" s="622"/>
      <c r="BF56" s="622"/>
      <c r="BG56" s="622"/>
      <c r="BH56" s="622"/>
      <c r="BI56" s="622"/>
    </row>
    <row r="57" spans="1:61" ht="15.6" x14ac:dyDescent="0.3">
      <c r="A57" s="616" t="s">
        <v>170</v>
      </c>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8"/>
      <c r="AQ57" s="623"/>
      <c r="AR57" s="623"/>
      <c r="AS57" s="623"/>
      <c r="AT57" s="623"/>
      <c r="AU57" s="623"/>
      <c r="AV57" s="623"/>
      <c r="AW57" s="623"/>
      <c r="AX57" s="623"/>
      <c r="AY57" s="623"/>
      <c r="AZ57" s="623"/>
      <c r="BA57" s="623"/>
      <c r="BB57" s="623"/>
      <c r="BC57" s="623"/>
      <c r="BD57" s="623"/>
      <c r="BE57" s="623"/>
      <c r="BF57" s="623"/>
      <c r="BG57" s="623"/>
      <c r="BH57" s="623"/>
      <c r="BI57" s="623"/>
    </row>
    <row r="58" spans="1:61" ht="15.6" x14ac:dyDescent="0.3">
      <c r="A58" s="616" t="s">
        <v>171</v>
      </c>
      <c r="B58" s="617"/>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8"/>
      <c r="AQ58" s="808">
        <f>AQ56+AZ56+AQ57+AZ57</f>
        <v>0</v>
      </c>
      <c r="AR58" s="809"/>
      <c r="AS58" s="809"/>
      <c r="AT58" s="809"/>
      <c r="AU58" s="809"/>
      <c r="AV58" s="809"/>
      <c r="AW58" s="809"/>
      <c r="AX58" s="809"/>
      <c r="AY58" s="809"/>
      <c r="AZ58" s="809"/>
      <c r="BA58" s="809"/>
      <c r="BB58" s="809"/>
      <c r="BC58" s="809"/>
      <c r="BD58" s="809"/>
      <c r="BE58" s="809"/>
      <c r="BF58" s="809"/>
      <c r="BG58" s="809"/>
      <c r="BH58" s="809"/>
      <c r="BI58" s="810"/>
    </row>
    <row r="269" spans="1:61" ht="15" customHeight="1"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row>
    <row r="270" spans="1:61" ht="15" customHeight="1"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row>
    <row r="271" spans="1:61"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row>
    <row r="272" spans="1:61"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row>
    <row r="273" spans="1:61" x14ac:dyDescent="0.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row>
    <row r="274" spans="1:61" x14ac:dyDescent="0.3">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row>
    <row r="275" spans="1:61" x14ac:dyDescent="0.3">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row>
    <row r="276" spans="1:61" x14ac:dyDescent="0.3">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row>
    <row r="277" spans="1:61" x14ac:dyDescent="0.3">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row>
    <row r="278" spans="1:61" x14ac:dyDescent="0.3">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row>
    <row r="279" spans="1:61" x14ac:dyDescent="0.3">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row>
    <row r="280" spans="1:61" x14ac:dyDescent="0.3">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row>
    <row r="281" spans="1:61" x14ac:dyDescent="0.3">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row>
  </sheetData>
  <mergeCells count="164">
    <mergeCell ref="AZ11:BI11"/>
    <mergeCell ref="A12:D12"/>
    <mergeCell ref="E12:AP12"/>
    <mergeCell ref="AQ12:AY12"/>
    <mergeCell ref="AZ12:BI12"/>
    <mergeCell ref="A9:D9"/>
    <mergeCell ref="E9:AP9"/>
    <mergeCell ref="A20:D20"/>
    <mergeCell ref="E20:AP20"/>
    <mergeCell ref="AQ20:AY20"/>
    <mergeCell ref="AZ20:BI20"/>
    <mergeCell ref="AZ19:BI19"/>
    <mergeCell ref="A21:BI21"/>
    <mergeCell ref="A17:D17"/>
    <mergeCell ref="E17:AP17"/>
    <mergeCell ref="AQ17:AY17"/>
    <mergeCell ref="AZ17:BI17"/>
    <mergeCell ref="A18:BI18"/>
    <mergeCell ref="A19:D19"/>
    <mergeCell ref="E19:AP19"/>
    <mergeCell ref="AQ19:AY19"/>
    <mergeCell ref="A22:D22"/>
    <mergeCell ref="E22:AP22"/>
    <mergeCell ref="AQ22:AY22"/>
    <mergeCell ref="AZ22:BI22"/>
    <mergeCell ref="A23:D23"/>
    <mergeCell ref="E23:AP23"/>
    <mergeCell ref="AQ23:AY23"/>
    <mergeCell ref="AZ23:BI23"/>
    <mergeCell ref="AQ24:AY24"/>
    <mergeCell ref="AZ24:BI24"/>
    <mergeCell ref="A24:D24"/>
    <mergeCell ref="E24:AP24"/>
    <mergeCell ref="A39:AP39"/>
    <mergeCell ref="AQ39:AY39"/>
    <mergeCell ref="AZ39:BI39"/>
    <mergeCell ref="A40:AP40"/>
    <mergeCell ref="AQ40:AY40"/>
    <mergeCell ref="AZ40:BI40"/>
    <mergeCell ref="AQ25:AY25"/>
    <mergeCell ref="AZ25:BI25"/>
    <mergeCell ref="H32:AP32"/>
    <mergeCell ref="H33:AP33"/>
    <mergeCell ref="A25:D25"/>
    <mergeCell ref="E25:AP25"/>
    <mergeCell ref="A26:D26"/>
    <mergeCell ref="E26:AP26"/>
    <mergeCell ref="AQ26:AY26"/>
    <mergeCell ref="AZ26:BI26"/>
    <mergeCell ref="A27:AP27"/>
    <mergeCell ref="AQ27:AY27"/>
    <mergeCell ref="AZ27:BI27"/>
    <mergeCell ref="A28:AP28"/>
    <mergeCell ref="AQ28:AY28"/>
    <mergeCell ref="AZ28:BI28"/>
    <mergeCell ref="A29:AP29"/>
    <mergeCell ref="AQ29:BI29"/>
    <mergeCell ref="AQ41:AY41"/>
    <mergeCell ref="AZ41:BI41"/>
    <mergeCell ref="AQ42:AY42"/>
    <mergeCell ref="AZ42:BI42"/>
    <mergeCell ref="A43:D43"/>
    <mergeCell ref="E43:AP43"/>
    <mergeCell ref="AQ43:AY43"/>
    <mergeCell ref="AZ43:BI43"/>
    <mergeCell ref="A41:D41"/>
    <mergeCell ref="E41:AP41"/>
    <mergeCell ref="A42:D42"/>
    <mergeCell ref="E42:AP42"/>
    <mergeCell ref="E49:AP49"/>
    <mergeCell ref="AQ49:AY49"/>
    <mergeCell ref="AZ49:BI49"/>
    <mergeCell ref="A47:BI47"/>
    <mergeCell ref="A44:D44"/>
    <mergeCell ref="E44:AP44"/>
    <mergeCell ref="AQ44:AY44"/>
    <mergeCell ref="AZ44:BI44"/>
    <mergeCell ref="A45:D45"/>
    <mergeCell ref="E45:AP45"/>
    <mergeCell ref="AQ45:AY45"/>
    <mergeCell ref="AZ45:BI45"/>
    <mergeCell ref="A46:D46"/>
    <mergeCell ref="E46:AP46"/>
    <mergeCell ref="AQ46:AY46"/>
    <mergeCell ref="AZ46:BI46"/>
    <mergeCell ref="A48:D48"/>
    <mergeCell ref="E48:AP48"/>
    <mergeCell ref="AQ48:AY48"/>
    <mergeCell ref="AZ48:BI48"/>
    <mergeCell ref="A49:D49"/>
    <mergeCell ref="A58:AP58"/>
    <mergeCell ref="AQ58:BI58"/>
    <mergeCell ref="A53:D53"/>
    <mergeCell ref="E53:AP53"/>
    <mergeCell ref="AQ53:AY53"/>
    <mergeCell ref="AZ53:BI53"/>
    <mergeCell ref="A54:D54"/>
    <mergeCell ref="E54:AP54"/>
    <mergeCell ref="AQ54:AY54"/>
    <mergeCell ref="AZ54:BI54"/>
    <mergeCell ref="A55:D55"/>
    <mergeCell ref="E55:AP55"/>
    <mergeCell ref="AQ55:AY55"/>
    <mergeCell ref="AZ55:BI55"/>
    <mergeCell ref="AQ56:AY56"/>
    <mergeCell ref="AZ56:BI56"/>
    <mergeCell ref="AQ57:AY57"/>
    <mergeCell ref="AZ57:BI57"/>
    <mergeCell ref="A56:AP56"/>
    <mergeCell ref="A57:AP57"/>
    <mergeCell ref="A51:D51"/>
    <mergeCell ref="E51:AP51"/>
    <mergeCell ref="AQ51:AY51"/>
    <mergeCell ref="AZ51:BI51"/>
    <mergeCell ref="A50:BI50"/>
    <mergeCell ref="A52:D52"/>
    <mergeCell ref="E52:AP52"/>
    <mergeCell ref="AQ52:AY52"/>
    <mergeCell ref="AZ52:BI52"/>
    <mergeCell ref="A7:BI7"/>
    <mergeCell ref="A8:BI8"/>
    <mergeCell ref="AQ9:BI9"/>
    <mergeCell ref="A10:AP10"/>
    <mergeCell ref="A11:AP11"/>
    <mergeCell ref="A16:D16"/>
    <mergeCell ref="E16:AP16"/>
    <mergeCell ref="AQ16:AY16"/>
    <mergeCell ref="AZ16:BI16"/>
    <mergeCell ref="A13:D13"/>
    <mergeCell ref="E13:AP13"/>
    <mergeCell ref="AQ13:AY13"/>
    <mergeCell ref="AZ13:BI13"/>
    <mergeCell ref="A14:D14"/>
    <mergeCell ref="E14:AP14"/>
    <mergeCell ref="AQ14:AY14"/>
    <mergeCell ref="AZ14:BI14"/>
    <mergeCell ref="A15:D15"/>
    <mergeCell ref="E15:AP15"/>
    <mergeCell ref="AQ15:AY15"/>
    <mergeCell ref="AZ15:BI15"/>
    <mergeCell ref="AQ10:AY10"/>
    <mergeCell ref="AZ10:BI10"/>
    <mergeCell ref="AQ11:AY11"/>
    <mergeCell ref="H1:AP1"/>
    <mergeCell ref="H2:AP2"/>
    <mergeCell ref="AQ2:BI3"/>
    <mergeCell ref="H3:AP3"/>
    <mergeCell ref="H4:AP4"/>
    <mergeCell ref="AQ4:AY4"/>
    <mergeCell ref="AZ4:BI4"/>
    <mergeCell ref="H5:BI5"/>
    <mergeCell ref="A6:BI6"/>
    <mergeCell ref="H30:AP30"/>
    <mergeCell ref="H31:AP31"/>
    <mergeCell ref="AQ31:BI32"/>
    <mergeCell ref="AQ33:AY33"/>
    <mergeCell ref="AZ33:BI33"/>
    <mergeCell ref="H34:BI34"/>
    <mergeCell ref="A35:BI35"/>
    <mergeCell ref="A36:BI36"/>
    <mergeCell ref="A38:D38"/>
    <mergeCell ref="E38:AP38"/>
    <mergeCell ref="AQ38:BI38"/>
    <mergeCell ref="A37:BI37"/>
  </mergeCells>
  <pageMargins left="0.39" right="0.2" top="0.49" bottom="0.53" header="0.3" footer="0.3"/>
  <pageSetup paperSize="9" orientation="portrait" r:id="rId1"/>
  <rowBreaks count="9" manualBreakCount="9">
    <brk id="29" max="16383" man="1"/>
    <brk id="75" max="16383" man="1"/>
    <brk id="99" max="16383" man="1"/>
    <brk id="114" max="16383" man="1"/>
    <brk id="123" max="16383" man="1"/>
    <brk id="150" max="16383" man="1"/>
    <brk id="167" max="16383" man="1"/>
    <brk id="198" max="16383" man="1"/>
    <brk id="2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72"/>
  <sheetViews>
    <sheetView showGridLines="0" view="pageBreakPreview" topLeftCell="A163" zoomScaleNormal="100" zoomScaleSheetLayoutView="100" workbookViewId="0">
      <selection activeCell="Q170" sqref="Q17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361" t="s">
        <v>0</v>
      </c>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2" t="s">
        <v>381</v>
      </c>
      <c r="AR1" s="363"/>
      <c r="AS1" s="363"/>
      <c r="AT1" s="363"/>
      <c r="AU1" s="363"/>
      <c r="AV1" s="363"/>
      <c r="AW1" s="363"/>
      <c r="AX1" s="363"/>
      <c r="AY1" s="363"/>
      <c r="AZ1" s="363"/>
      <c r="BA1" s="363"/>
      <c r="BB1" s="363"/>
      <c r="BC1" s="363"/>
      <c r="BD1" s="363"/>
      <c r="BE1" s="363"/>
      <c r="BF1" s="363"/>
      <c r="BG1" s="363"/>
      <c r="BH1" s="363"/>
      <c r="BI1" s="364"/>
    </row>
    <row r="2" spans="1:61" x14ac:dyDescent="0.3">
      <c r="A2" s="50"/>
      <c r="B2" s="50"/>
      <c r="C2" s="50"/>
      <c r="D2" s="50"/>
      <c r="E2" s="50"/>
      <c r="F2" s="50"/>
      <c r="G2" s="50"/>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5"/>
      <c r="AR2" s="366"/>
      <c r="AS2" s="366"/>
      <c r="AT2" s="366"/>
      <c r="AU2" s="366"/>
      <c r="AV2" s="366"/>
      <c r="AW2" s="366"/>
      <c r="AX2" s="366"/>
      <c r="AY2" s="366"/>
      <c r="AZ2" s="366"/>
      <c r="BA2" s="366"/>
      <c r="BB2" s="366"/>
      <c r="BC2" s="366"/>
      <c r="BD2" s="366"/>
      <c r="BE2" s="366"/>
      <c r="BF2" s="366"/>
      <c r="BG2" s="366"/>
      <c r="BH2" s="366"/>
      <c r="BI2" s="367"/>
    </row>
    <row r="3" spans="1:61" x14ac:dyDescent="0.3">
      <c r="A3" s="50"/>
      <c r="B3" s="50"/>
      <c r="C3" s="50"/>
      <c r="D3" s="50"/>
      <c r="E3" s="50"/>
      <c r="F3" s="50"/>
      <c r="G3" s="50"/>
      <c r="H3" s="361" t="s">
        <v>1</v>
      </c>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9"/>
      <c r="AR3" s="370"/>
      <c r="AS3" s="370"/>
      <c r="AT3" s="370"/>
      <c r="AU3" s="370"/>
      <c r="AV3" s="370"/>
      <c r="AW3" s="370"/>
      <c r="AX3" s="370"/>
      <c r="AY3" s="371"/>
      <c r="AZ3" s="369" t="s">
        <v>255</v>
      </c>
      <c r="BA3" s="370"/>
      <c r="BB3" s="370"/>
      <c r="BC3" s="370"/>
      <c r="BD3" s="370"/>
      <c r="BE3" s="370"/>
      <c r="BF3" s="370"/>
      <c r="BG3" s="370"/>
      <c r="BH3" s="370"/>
      <c r="BI3" s="371"/>
    </row>
    <row r="4" spans="1:61" ht="18" x14ac:dyDescent="0.35">
      <c r="A4" s="50"/>
      <c r="B4" s="50"/>
      <c r="C4" s="50"/>
      <c r="D4" s="50"/>
      <c r="E4" s="50"/>
      <c r="F4" s="50"/>
      <c r="G4" s="50"/>
      <c r="H4" s="613"/>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5"/>
    </row>
    <row r="5" spans="1:61" x14ac:dyDescent="0.3">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row>
    <row r="6" spans="1:61" ht="21" customHeight="1" x14ac:dyDescent="0.3">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row>
    <row r="7" spans="1:61" x14ac:dyDescent="0.3">
      <c r="A7" s="381" t="s">
        <v>148</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3"/>
    </row>
    <row r="8" spans="1:61" ht="15" customHeight="1" x14ac:dyDescent="0.3">
      <c r="A8" s="599" t="s">
        <v>172</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1"/>
    </row>
    <row r="9" spans="1:61" ht="28.5" customHeight="1" x14ac:dyDescent="0.3">
      <c r="A9" s="602" t="s">
        <v>149</v>
      </c>
      <c r="B9" s="603"/>
      <c r="C9" s="603"/>
      <c r="D9" s="603"/>
      <c r="E9" s="444" t="s">
        <v>150</v>
      </c>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386" t="s">
        <v>151</v>
      </c>
      <c r="AR9" s="386"/>
      <c r="AS9" s="386"/>
      <c r="AT9" s="386"/>
      <c r="AU9" s="386"/>
      <c r="AV9" s="386"/>
      <c r="AW9" s="386"/>
      <c r="AX9" s="386"/>
      <c r="AY9" s="386"/>
      <c r="AZ9" s="462" t="s">
        <v>152</v>
      </c>
      <c r="BA9" s="386"/>
      <c r="BB9" s="386"/>
      <c r="BC9" s="386"/>
      <c r="BD9" s="386"/>
      <c r="BE9" s="386"/>
      <c r="BF9" s="386"/>
      <c r="BG9" s="386"/>
      <c r="BH9" s="386"/>
      <c r="BI9" s="386"/>
    </row>
    <row r="10" spans="1:61" x14ac:dyDescent="0.3">
      <c r="A10" s="605">
        <v>1</v>
      </c>
      <c r="B10" s="606"/>
      <c r="C10" s="606"/>
      <c r="D10" s="606"/>
      <c r="E10" s="607" t="s">
        <v>174</v>
      </c>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377"/>
      <c r="AR10" s="377"/>
      <c r="AS10" s="377"/>
      <c r="AT10" s="377"/>
      <c r="AU10" s="377"/>
      <c r="AV10" s="377"/>
      <c r="AW10" s="377"/>
      <c r="AX10" s="377"/>
      <c r="AY10" s="377"/>
      <c r="AZ10" s="608"/>
      <c r="BA10" s="377"/>
      <c r="BB10" s="377"/>
      <c r="BC10" s="377"/>
      <c r="BD10" s="377"/>
      <c r="BE10" s="377"/>
      <c r="BF10" s="377"/>
      <c r="BG10" s="377"/>
      <c r="BH10" s="377"/>
      <c r="BI10" s="377"/>
    </row>
    <row r="11" spans="1:61" x14ac:dyDescent="0.3">
      <c r="A11" s="605">
        <v>2</v>
      </c>
      <c r="B11" s="606"/>
      <c r="C11" s="606"/>
      <c r="D11" s="606"/>
      <c r="E11" s="607" t="s">
        <v>173</v>
      </c>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377"/>
      <c r="AR11" s="377"/>
      <c r="AS11" s="377"/>
      <c r="AT11" s="377"/>
      <c r="AU11" s="377"/>
      <c r="AV11" s="377"/>
      <c r="AW11" s="377"/>
      <c r="AX11" s="377"/>
      <c r="AY11" s="377"/>
      <c r="AZ11" s="608"/>
      <c r="BA11" s="377"/>
      <c r="BB11" s="377"/>
      <c r="BC11" s="377"/>
      <c r="BD11" s="377"/>
      <c r="BE11" s="377"/>
      <c r="BF11" s="377"/>
      <c r="BG11" s="377"/>
      <c r="BH11" s="377"/>
      <c r="BI11" s="377"/>
    </row>
    <row r="12" spans="1:61" x14ac:dyDescent="0.3">
      <c r="A12" s="605">
        <v>3</v>
      </c>
      <c r="B12" s="606"/>
      <c r="C12" s="606"/>
      <c r="D12" s="606"/>
      <c r="E12" s="607" t="s">
        <v>175</v>
      </c>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377"/>
      <c r="AR12" s="377"/>
      <c r="AS12" s="377"/>
      <c r="AT12" s="377"/>
      <c r="AU12" s="377"/>
      <c r="AV12" s="377"/>
      <c r="AW12" s="377"/>
      <c r="AX12" s="377"/>
      <c r="AY12" s="377"/>
      <c r="AZ12" s="608"/>
      <c r="BA12" s="377"/>
      <c r="BB12" s="377"/>
      <c r="BC12" s="377"/>
      <c r="BD12" s="377"/>
      <c r="BE12" s="377"/>
      <c r="BF12" s="377"/>
      <c r="BG12" s="377"/>
      <c r="BH12" s="377"/>
      <c r="BI12" s="377"/>
    </row>
    <row r="13" spans="1:61" x14ac:dyDescent="0.3">
      <c r="A13" s="605">
        <v>4</v>
      </c>
      <c r="B13" s="606"/>
      <c r="C13" s="606"/>
      <c r="D13" s="606"/>
      <c r="E13" s="607" t="s">
        <v>176</v>
      </c>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377"/>
      <c r="AR13" s="377"/>
      <c r="AS13" s="377"/>
      <c r="AT13" s="377"/>
      <c r="AU13" s="377"/>
      <c r="AV13" s="377"/>
      <c r="AW13" s="377"/>
      <c r="AX13" s="377"/>
      <c r="AY13" s="377"/>
      <c r="AZ13" s="608"/>
      <c r="BA13" s="377"/>
      <c r="BB13" s="377"/>
      <c r="BC13" s="377"/>
      <c r="BD13" s="377"/>
      <c r="BE13" s="377"/>
      <c r="BF13" s="377"/>
      <c r="BG13" s="377"/>
      <c r="BH13" s="377"/>
      <c r="BI13" s="377"/>
    </row>
    <row r="14" spans="1:61" x14ac:dyDescent="0.3">
      <c r="A14" s="605">
        <v>5</v>
      </c>
      <c r="B14" s="606"/>
      <c r="C14" s="606"/>
      <c r="D14" s="606"/>
      <c r="E14" s="607" t="s">
        <v>177</v>
      </c>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377"/>
      <c r="AR14" s="377"/>
      <c r="AS14" s="377"/>
      <c r="AT14" s="377"/>
      <c r="AU14" s="377"/>
      <c r="AV14" s="377"/>
      <c r="AW14" s="377"/>
      <c r="AX14" s="377"/>
      <c r="AY14" s="377"/>
      <c r="AZ14" s="608"/>
      <c r="BA14" s="377"/>
      <c r="BB14" s="377"/>
      <c r="BC14" s="377"/>
      <c r="BD14" s="377"/>
      <c r="BE14" s="377"/>
      <c r="BF14" s="377"/>
      <c r="BG14" s="377"/>
      <c r="BH14" s="377"/>
      <c r="BI14" s="377"/>
    </row>
    <row r="15" spans="1:61" x14ac:dyDescent="0.3">
      <c r="A15" s="605">
        <v>6</v>
      </c>
      <c r="B15" s="606"/>
      <c r="C15" s="606"/>
      <c r="D15" s="606"/>
      <c r="E15" s="607" t="s">
        <v>178</v>
      </c>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377"/>
      <c r="AR15" s="377"/>
      <c r="AS15" s="377"/>
      <c r="AT15" s="377"/>
      <c r="AU15" s="377"/>
      <c r="AV15" s="377"/>
      <c r="AW15" s="377"/>
      <c r="AX15" s="377"/>
      <c r="AY15" s="377"/>
      <c r="AZ15" s="608"/>
      <c r="BA15" s="377"/>
      <c r="BB15" s="377"/>
      <c r="BC15" s="377"/>
      <c r="BD15" s="377"/>
      <c r="BE15" s="377"/>
      <c r="BF15" s="377"/>
      <c r="BG15" s="377"/>
      <c r="BH15" s="377"/>
      <c r="BI15" s="377"/>
    </row>
    <row r="16" spans="1:61" x14ac:dyDescent="0.3">
      <c r="A16" s="605">
        <v>7</v>
      </c>
      <c r="B16" s="606"/>
      <c r="C16" s="606"/>
      <c r="D16" s="606"/>
      <c r="E16" s="871" t="s">
        <v>179</v>
      </c>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3"/>
      <c r="AQ16" s="377"/>
      <c r="AR16" s="377"/>
      <c r="AS16" s="377"/>
      <c r="AT16" s="377"/>
      <c r="AU16" s="377"/>
      <c r="AV16" s="377"/>
      <c r="AW16" s="377"/>
      <c r="AX16" s="377"/>
      <c r="AY16" s="377"/>
      <c r="AZ16" s="608"/>
      <c r="BA16" s="377"/>
      <c r="BB16" s="377"/>
      <c r="BC16" s="377"/>
      <c r="BD16" s="377"/>
      <c r="BE16" s="377"/>
      <c r="BF16" s="377"/>
      <c r="BG16" s="377"/>
      <c r="BH16" s="377"/>
      <c r="BI16" s="377"/>
    </row>
    <row r="17" spans="1:61" x14ac:dyDescent="0.3">
      <c r="A17" s="605">
        <v>8</v>
      </c>
      <c r="B17" s="606"/>
      <c r="C17" s="606"/>
      <c r="D17" s="606"/>
      <c r="E17" s="871" t="s">
        <v>297</v>
      </c>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3"/>
      <c r="AQ17" s="377"/>
      <c r="AR17" s="377"/>
      <c r="AS17" s="377"/>
      <c r="AT17" s="377"/>
      <c r="AU17" s="377"/>
      <c r="AV17" s="377"/>
      <c r="AW17" s="377"/>
      <c r="AX17" s="377"/>
      <c r="AY17" s="377"/>
      <c r="AZ17" s="608"/>
      <c r="BA17" s="377"/>
      <c r="BB17" s="377"/>
      <c r="BC17" s="377"/>
      <c r="BD17" s="377"/>
      <c r="BE17" s="377"/>
      <c r="BF17" s="377"/>
      <c r="BG17" s="377"/>
      <c r="BH17" s="377"/>
      <c r="BI17" s="377"/>
    </row>
    <row r="18" spans="1:61" x14ac:dyDescent="0.3">
      <c r="A18" s="605">
        <v>9</v>
      </c>
      <c r="B18" s="606"/>
      <c r="C18" s="606"/>
      <c r="D18" s="606"/>
      <c r="E18" s="607" t="s">
        <v>441</v>
      </c>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377"/>
      <c r="AR18" s="377"/>
      <c r="AS18" s="377"/>
      <c r="AT18" s="377"/>
      <c r="AU18" s="377"/>
      <c r="AV18" s="377"/>
      <c r="AW18" s="377"/>
      <c r="AX18" s="377"/>
      <c r="AY18" s="377"/>
      <c r="AZ18" s="608"/>
      <c r="BA18" s="377"/>
      <c r="BB18" s="377"/>
      <c r="BC18" s="377"/>
      <c r="BD18" s="377"/>
      <c r="BE18" s="377"/>
      <c r="BF18" s="377"/>
      <c r="BG18" s="377"/>
      <c r="BH18" s="377"/>
      <c r="BI18" s="377"/>
    </row>
    <row r="19" spans="1:61" x14ac:dyDescent="0.3">
      <c r="A19" s="609"/>
      <c r="B19" s="610"/>
      <c r="C19" s="610"/>
      <c r="D19" s="610"/>
      <c r="E19" s="611" t="s">
        <v>154</v>
      </c>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408">
        <f>SUM(AQ10:AY18)</f>
        <v>0</v>
      </c>
      <c r="AR19" s="408"/>
      <c r="AS19" s="408"/>
      <c r="AT19" s="408"/>
      <c r="AU19" s="408"/>
      <c r="AV19" s="408"/>
      <c r="AW19" s="408"/>
      <c r="AX19" s="408"/>
      <c r="AY19" s="408"/>
      <c r="AZ19" s="612">
        <f>SUM(AZ10:BI18)</f>
        <v>0</v>
      </c>
      <c r="BA19" s="408"/>
      <c r="BB19" s="408"/>
      <c r="BC19" s="408"/>
      <c r="BD19" s="408"/>
      <c r="BE19" s="408"/>
      <c r="BF19" s="408"/>
      <c r="BG19" s="408"/>
      <c r="BH19" s="408"/>
      <c r="BI19" s="408"/>
    </row>
    <row r="20" spans="1:61" x14ac:dyDescent="0.3">
      <c r="A20" s="609"/>
      <c r="B20" s="610"/>
      <c r="C20" s="610"/>
      <c r="D20" s="610"/>
      <c r="E20" s="611" t="s">
        <v>180</v>
      </c>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377"/>
      <c r="AR20" s="377"/>
      <c r="AS20" s="377"/>
      <c r="AT20" s="377"/>
      <c r="AU20" s="377"/>
      <c r="AV20" s="377"/>
      <c r="AW20" s="377"/>
      <c r="AX20" s="377"/>
      <c r="AY20" s="377"/>
      <c r="AZ20" s="608"/>
      <c r="BA20" s="377"/>
      <c r="BB20" s="377"/>
      <c r="BC20" s="377"/>
      <c r="BD20" s="377"/>
      <c r="BE20" s="377"/>
      <c r="BF20" s="377"/>
      <c r="BG20" s="377"/>
      <c r="BH20" s="377"/>
      <c r="BI20" s="377"/>
    </row>
    <row r="21" spans="1:61" x14ac:dyDescent="0.3">
      <c r="A21" s="596" t="s">
        <v>181</v>
      </c>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8"/>
      <c r="AQ21" s="384">
        <f>AQ19+AZ19+AQ20+AZ20</f>
        <v>0</v>
      </c>
      <c r="AR21" s="385"/>
      <c r="AS21" s="385"/>
      <c r="AT21" s="385"/>
      <c r="AU21" s="385"/>
      <c r="AV21" s="385"/>
      <c r="AW21" s="385"/>
      <c r="AX21" s="385"/>
      <c r="AY21" s="385"/>
      <c r="AZ21" s="385"/>
      <c r="BA21" s="385"/>
      <c r="BB21" s="385"/>
      <c r="BC21" s="385"/>
      <c r="BD21" s="385"/>
      <c r="BE21" s="385"/>
      <c r="BF21" s="385"/>
      <c r="BG21" s="385"/>
      <c r="BH21" s="385"/>
      <c r="BI21" s="811"/>
    </row>
    <row r="22" spans="1:61" x14ac:dyDescent="0.3">
      <c r="A22" s="602"/>
      <c r="B22" s="603"/>
      <c r="C22" s="603"/>
      <c r="D22" s="603"/>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16"/>
      <c r="AR22" s="416"/>
      <c r="AS22" s="416"/>
      <c r="AT22" s="416"/>
      <c r="AU22" s="416"/>
      <c r="AV22" s="416"/>
      <c r="AW22" s="416"/>
      <c r="AX22" s="416"/>
      <c r="AY22" s="416"/>
      <c r="AZ22" s="604"/>
      <c r="BA22" s="416"/>
      <c r="BB22" s="416"/>
      <c r="BC22" s="416"/>
      <c r="BD22" s="416"/>
      <c r="BE22" s="416"/>
      <c r="BF22" s="416"/>
      <c r="BG22" s="416"/>
      <c r="BH22" s="416"/>
      <c r="BI22" s="416"/>
    </row>
    <row r="23" spans="1:61" ht="15.6" x14ac:dyDescent="0.3">
      <c r="A23" s="599" t="s">
        <v>182</v>
      </c>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1"/>
    </row>
    <row r="24" spans="1:61" ht="26.25" customHeight="1" x14ac:dyDescent="0.3">
      <c r="A24" s="602" t="s">
        <v>149</v>
      </c>
      <c r="B24" s="603"/>
      <c r="C24" s="603"/>
      <c r="D24" s="603"/>
      <c r="E24" s="444" t="s">
        <v>150</v>
      </c>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386" t="s">
        <v>151</v>
      </c>
      <c r="AR24" s="386"/>
      <c r="AS24" s="386"/>
      <c r="AT24" s="386"/>
      <c r="AU24" s="386"/>
      <c r="AV24" s="386"/>
      <c r="AW24" s="386"/>
      <c r="AX24" s="386"/>
      <c r="AY24" s="386"/>
      <c r="AZ24" s="462" t="s">
        <v>152</v>
      </c>
      <c r="BA24" s="386"/>
      <c r="BB24" s="386"/>
      <c r="BC24" s="386"/>
      <c r="BD24" s="386"/>
      <c r="BE24" s="386"/>
      <c r="BF24" s="386"/>
      <c r="BG24" s="386"/>
      <c r="BH24" s="386"/>
      <c r="BI24" s="386"/>
    </row>
    <row r="25" spans="1:61" ht="16.5" customHeight="1" x14ac:dyDescent="0.3">
      <c r="A25" s="468"/>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70"/>
    </row>
    <row r="26" spans="1:61" x14ac:dyDescent="0.3">
      <c r="A26" s="471" t="s">
        <v>184</v>
      </c>
      <c r="B26" s="472"/>
      <c r="C26" s="472"/>
      <c r="D26" s="472"/>
      <c r="E26" s="473" t="s">
        <v>183</v>
      </c>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34">
        <f>SUM(AQ27:AY28)</f>
        <v>0</v>
      </c>
      <c r="AR26" s="442"/>
      <c r="AS26" s="442"/>
      <c r="AT26" s="442"/>
      <c r="AU26" s="442"/>
      <c r="AV26" s="442"/>
      <c r="AW26" s="442"/>
      <c r="AX26" s="442"/>
      <c r="AY26" s="443"/>
      <c r="AZ26" s="483">
        <f>SUM(AZ27:BI28)</f>
        <v>0</v>
      </c>
      <c r="BA26" s="484"/>
      <c r="BB26" s="484"/>
      <c r="BC26" s="484"/>
      <c r="BD26" s="484"/>
      <c r="BE26" s="484"/>
      <c r="BF26" s="484"/>
      <c r="BG26" s="484"/>
      <c r="BH26" s="484"/>
      <c r="BI26" s="485"/>
    </row>
    <row r="27" spans="1:61" x14ac:dyDescent="0.3">
      <c r="A27" s="594"/>
      <c r="B27" s="595"/>
      <c r="C27" s="595"/>
      <c r="D27" s="595"/>
      <c r="E27" s="593" t="s">
        <v>442</v>
      </c>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85"/>
      <c r="AR27" s="586"/>
      <c r="AS27" s="586"/>
      <c r="AT27" s="586"/>
      <c r="AU27" s="586"/>
      <c r="AV27" s="586"/>
      <c r="AW27" s="586"/>
      <c r="AX27" s="586"/>
      <c r="AY27" s="587"/>
      <c r="AZ27" s="588"/>
      <c r="BA27" s="589"/>
      <c r="BB27" s="589"/>
      <c r="BC27" s="589"/>
      <c r="BD27" s="589"/>
      <c r="BE27" s="589"/>
      <c r="BF27" s="589"/>
      <c r="BG27" s="589"/>
      <c r="BH27" s="589"/>
      <c r="BI27" s="590"/>
    </row>
    <row r="28" spans="1:61" x14ac:dyDescent="0.3">
      <c r="A28" s="594"/>
      <c r="B28" s="595"/>
      <c r="C28" s="595"/>
      <c r="D28" s="595"/>
      <c r="E28" s="593" t="s">
        <v>443</v>
      </c>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85"/>
      <c r="AR28" s="586"/>
      <c r="AS28" s="586"/>
      <c r="AT28" s="586"/>
      <c r="AU28" s="586"/>
      <c r="AV28" s="586"/>
      <c r="AW28" s="586"/>
      <c r="AX28" s="586"/>
      <c r="AY28" s="587"/>
      <c r="AZ28" s="588"/>
      <c r="BA28" s="589"/>
      <c r="BB28" s="589"/>
      <c r="BC28" s="589"/>
      <c r="BD28" s="589"/>
      <c r="BE28" s="589"/>
      <c r="BF28" s="589"/>
      <c r="BG28" s="589"/>
      <c r="BH28" s="589"/>
      <c r="BI28" s="590"/>
    </row>
    <row r="29" spans="1:61" x14ac:dyDescent="0.3">
      <c r="A29" s="471" t="s">
        <v>185</v>
      </c>
      <c r="B29" s="472"/>
      <c r="C29" s="472"/>
      <c r="D29" s="472"/>
      <c r="E29" s="473" t="s">
        <v>444</v>
      </c>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34">
        <f>SUM(AQ31:AY34)</f>
        <v>0</v>
      </c>
      <c r="AR29" s="442"/>
      <c r="AS29" s="442"/>
      <c r="AT29" s="442"/>
      <c r="AU29" s="442"/>
      <c r="AV29" s="442"/>
      <c r="AW29" s="442"/>
      <c r="AX29" s="442"/>
      <c r="AY29" s="443"/>
      <c r="AZ29" s="483">
        <f>SUM(AZ30:BI34)</f>
        <v>0</v>
      </c>
      <c r="BA29" s="484"/>
      <c r="BB29" s="484"/>
      <c r="BC29" s="484"/>
      <c r="BD29" s="484"/>
      <c r="BE29" s="484"/>
      <c r="BF29" s="484"/>
      <c r="BG29" s="484"/>
      <c r="BH29" s="484"/>
      <c r="BI29" s="485"/>
    </row>
    <row r="30" spans="1:61" x14ac:dyDescent="0.3">
      <c r="A30" s="591"/>
      <c r="B30" s="592"/>
      <c r="C30" s="592"/>
      <c r="D30" s="592"/>
      <c r="E30" s="593" t="s">
        <v>445</v>
      </c>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474"/>
      <c r="AR30" s="475"/>
      <c r="AS30" s="475"/>
      <c r="AT30" s="475"/>
      <c r="AU30" s="475"/>
      <c r="AV30" s="475"/>
      <c r="AW30" s="475"/>
      <c r="AX30" s="475"/>
      <c r="AY30" s="476"/>
      <c r="AZ30" s="588"/>
      <c r="BA30" s="589"/>
      <c r="BB30" s="589"/>
      <c r="BC30" s="589"/>
      <c r="BD30" s="589"/>
      <c r="BE30" s="589"/>
      <c r="BF30" s="589"/>
      <c r="BG30" s="589"/>
      <c r="BH30" s="589"/>
      <c r="BI30" s="590"/>
    </row>
    <row r="31" spans="1:61" ht="16.5" customHeight="1" x14ac:dyDescent="0.3">
      <c r="A31" s="591"/>
      <c r="B31" s="592"/>
      <c r="C31" s="592"/>
      <c r="D31" s="592"/>
      <c r="E31" s="593" t="s">
        <v>446</v>
      </c>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85"/>
      <c r="AR31" s="586"/>
      <c r="AS31" s="586"/>
      <c r="AT31" s="586"/>
      <c r="AU31" s="586"/>
      <c r="AV31" s="586"/>
      <c r="AW31" s="586"/>
      <c r="AX31" s="586"/>
      <c r="AY31" s="587"/>
      <c r="AZ31" s="588"/>
      <c r="BA31" s="589"/>
      <c r="BB31" s="589"/>
      <c r="BC31" s="589"/>
      <c r="BD31" s="589"/>
      <c r="BE31" s="589"/>
      <c r="BF31" s="589"/>
      <c r="BG31" s="589"/>
      <c r="BH31" s="589"/>
      <c r="BI31" s="590"/>
    </row>
    <row r="32" spans="1:61" ht="24.75" customHeight="1" x14ac:dyDescent="0.3">
      <c r="A32" s="591"/>
      <c r="B32" s="592"/>
      <c r="C32" s="592"/>
      <c r="D32" s="592"/>
      <c r="E32" s="593" t="s">
        <v>447</v>
      </c>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85"/>
      <c r="AR32" s="586"/>
      <c r="AS32" s="586"/>
      <c r="AT32" s="586"/>
      <c r="AU32" s="586"/>
      <c r="AV32" s="586"/>
      <c r="AW32" s="586"/>
      <c r="AX32" s="586"/>
      <c r="AY32" s="587"/>
      <c r="AZ32" s="588"/>
      <c r="BA32" s="589"/>
      <c r="BB32" s="589"/>
      <c r="BC32" s="589"/>
      <c r="BD32" s="589"/>
      <c r="BE32" s="589"/>
      <c r="BF32" s="589"/>
      <c r="BG32" s="589"/>
      <c r="BH32" s="589"/>
      <c r="BI32" s="590"/>
    </row>
    <row r="33" spans="1:61" ht="18" customHeight="1" x14ac:dyDescent="0.3">
      <c r="A33" s="591"/>
      <c r="B33" s="592"/>
      <c r="C33" s="592"/>
      <c r="D33" s="592"/>
      <c r="E33" s="593" t="s">
        <v>448</v>
      </c>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474"/>
      <c r="AR33" s="475"/>
      <c r="AS33" s="475"/>
      <c r="AT33" s="475"/>
      <c r="AU33" s="475"/>
      <c r="AV33" s="475"/>
      <c r="AW33" s="475"/>
      <c r="AX33" s="475"/>
      <c r="AY33" s="476"/>
      <c r="AZ33" s="588"/>
      <c r="BA33" s="589"/>
      <c r="BB33" s="589"/>
      <c r="BC33" s="589"/>
      <c r="BD33" s="589"/>
      <c r="BE33" s="589"/>
      <c r="BF33" s="589"/>
      <c r="BG33" s="589"/>
      <c r="BH33" s="589"/>
      <c r="BI33" s="590"/>
    </row>
    <row r="34" spans="1:61" ht="18" customHeight="1" x14ac:dyDescent="0.3">
      <c r="A34" s="591"/>
      <c r="B34" s="592"/>
      <c r="C34" s="592"/>
      <c r="D34" s="592"/>
      <c r="E34" s="593" t="s">
        <v>449</v>
      </c>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85"/>
      <c r="AR34" s="586"/>
      <c r="AS34" s="586"/>
      <c r="AT34" s="586"/>
      <c r="AU34" s="586"/>
      <c r="AV34" s="586"/>
      <c r="AW34" s="586"/>
      <c r="AX34" s="586"/>
      <c r="AY34" s="587"/>
      <c r="AZ34" s="588"/>
      <c r="BA34" s="589"/>
      <c r="BB34" s="589"/>
      <c r="BC34" s="589"/>
      <c r="BD34" s="589"/>
      <c r="BE34" s="589"/>
      <c r="BF34" s="589"/>
      <c r="BG34" s="589"/>
      <c r="BH34" s="589"/>
      <c r="BI34" s="590"/>
    </row>
    <row r="35" spans="1:61" x14ac:dyDescent="0.3">
      <c r="A35" s="471" t="s">
        <v>187</v>
      </c>
      <c r="B35" s="472"/>
      <c r="C35" s="472"/>
      <c r="D35" s="472"/>
      <c r="E35" s="473" t="s">
        <v>186</v>
      </c>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585"/>
      <c r="AR35" s="586"/>
      <c r="AS35" s="586"/>
      <c r="AT35" s="586"/>
      <c r="AU35" s="586"/>
      <c r="AV35" s="586"/>
      <c r="AW35" s="586"/>
      <c r="AX35" s="586"/>
      <c r="AY35" s="587"/>
      <c r="AZ35" s="477"/>
      <c r="BA35" s="478"/>
      <c r="BB35" s="478"/>
      <c r="BC35" s="478"/>
      <c r="BD35" s="478"/>
      <c r="BE35" s="478"/>
      <c r="BF35" s="478"/>
      <c r="BG35" s="478"/>
      <c r="BH35" s="478"/>
      <c r="BI35" s="479"/>
    </row>
    <row r="36" spans="1:61" x14ac:dyDescent="0.3">
      <c r="A36" s="471" t="s">
        <v>450</v>
      </c>
      <c r="B36" s="472"/>
      <c r="C36" s="472"/>
      <c r="D36" s="472"/>
      <c r="E36" s="473" t="s">
        <v>451</v>
      </c>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4"/>
      <c r="AR36" s="475"/>
      <c r="AS36" s="475"/>
      <c r="AT36" s="475"/>
      <c r="AU36" s="475"/>
      <c r="AV36" s="475"/>
      <c r="AW36" s="475"/>
      <c r="AX36" s="475"/>
      <c r="AY36" s="476"/>
      <c r="AZ36" s="477"/>
      <c r="BA36" s="478"/>
      <c r="BB36" s="478"/>
      <c r="BC36" s="478"/>
      <c r="BD36" s="478"/>
      <c r="BE36" s="478"/>
      <c r="BF36" s="478"/>
      <c r="BG36" s="478"/>
      <c r="BH36" s="478"/>
      <c r="BI36" s="479"/>
    </row>
    <row r="37" spans="1:61" ht="20.25" customHeight="1" x14ac:dyDescent="0.3">
      <c r="A37" s="480"/>
      <c r="B37" s="481"/>
      <c r="C37" s="481"/>
      <c r="D37" s="481"/>
      <c r="E37" s="482" t="s">
        <v>188</v>
      </c>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34">
        <f>AQ26+AQ29+AQ35</f>
        <v>0</v>
      </c>
      <c r="AR37" s="442"/>
      <c r="AS37" s="442"/>
      <c r="AT37" s="442"/>
      <c r="AU37" s="442"/>
      <c r="AV37" s="442"/>
      <c r="AW37" s="442"/>
      <c r="AX37" s="442"/>
      <c r="AY37" s="443"/>
      <c r="AZ37" s="483">
        <f>AZ26+AZ29+AZ35+AZ36</f>
        <v>0</v>
      </c>
      <c r="BA37" s="484"/>
      <c r="BB37" s="484"/>
      <c r="BC37" s="484"/>
      <c r="BD37" s="484"/>
      <c r="BE37" s="484"/>
      <c r="BF37" s="484"/>
      <c r="BG37" s="484"/>
      <c r="BH37" s="484"/>
      <c r="BI37" s="485"/>
    </row>
    <row r="38" spans="1:61" ht="20.25" customHeight="1" x14ac:dyDescent="0.3">
      <c r="A38" s="480"/>
      <c r="B38" s="481"/>
      <c r="C38" s="481"/>
      <c r="D38" s="481"/>
      <c r="E38" s="482" t="s">
        <v>189</v>
      </c>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585"/>
      <c r="AR38" s="586"/>
      <c r="AS38" s="586"/>
      <c r="AT38" s="586"/>
      <c r="AU38" s="586"/>
      <c r="AV38" s="586"/>
      <c r="AW38" s="586"/>
      <c r="AX38" s="586"/>
      <c r="AY38" s="587"/>
      <c r="AZ38" s="588"/>
      <c r="BA38" s="589"/>
      <c r="BB38" s="589"/>
      <c r="BC38" s="589"/>
      <c r="BD38" s="589"/>
      <c r="BE38" s="589"/>
      <c r="BF38" s="589"/>
      <c r="BG38" s="589"/>
      <c r="BH38" s="589"/>
      <c r="BI38" s="590"/>
    </row>
    <row r="39" spans="1:61" ht="20.25" customHeight="1" x14ac:dyDescent="0.3">
      <c r="A39" s="480"/>
      <c r="B39" s="481"/>
      <c r="C39" s="481"/>
      <c r="D39" s="481"/>
      <c r="E39" s="482" t="s">
        <v>190</v>
      </c>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582">
        <f>AQ37+AZ37+AQ38+AZ38</f>
        <v>0</v>
      </c>
      <c r="AR39" s="583"/>
      <c r="AS39" s="583"/>
      <c r="AT39" s="583"/>
      <c r="AU39" s="583"/>
      <c r="AV39" s="583"/>
      <c r="AW39" s="583"/>
      <c r="AX39" s="583"/>
      <c r="AY39" s="583"/>
      <c r="AZ39" s="583"/>
      <c r="BA39" s="583"/>
      <c r="BB39" s="583"/>
      <c r="BC39" s="583"/>
      <c r="BD39" s="583"/>
      <c r="BE39" s="583"/>
      <c r="BF39" s="583"/>
      <c r="BG39" s="583"/>
      <c r="BH39" s="583"/>
      <c r="BI39" s="584"/>
    </row>
    <row r="40" spans="1:61" ht="7.5" customHeight="1"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x14ac:dyDescent="0.3">
      <c r="A41" s="50"/>
      <c r="B41" s="50"/>
      <c r="C41" s="50"/>
      <c r="D41" s="50"/>
      <c r="E41" s="50"/>
      <c r="F41" s="50"/>
      <c r="G41" s="50"/>
      <c r="AQ41" s="50"/>
      <c r="AR41" s="50"/>
      <c r="AS41" s="50"/>
      <c r="AT41" s="50"/>
      <c r="AU41" s="50"/>
      <c r="AV41" s="50"/>
      <c r="AW41" s="50"/>
      <c r="AX41" s="50"/>
      <c r="AY41" s="50"/>
      <c r="AZ41" s="50"/>
      <c r="BA41" s="50"/>
      <c r="BB41" s="50"/>
      <c r="BC41" s="50"/>
      <c r="BD41" s="50"/>
      <c r="BE41" s="50"/>
      <c r="BF41" s="50"/>
      <c r="BG41" s="50"/>
      <c r="BH41" s="50"/>
      <c r="BI41" s="50"/>
    </row>
    <row r="42" spans="1:61" x14ac:dyDescent="0.3">
      <c r="A42" s="50"/>
      <c r="B42" s="50"/>
      <c r="C42" s="50"/>
      <c r="D42" s="50"/>
      <c r="E42" s="50"/>
      <c r="F42" s="50"/>
      <c r="G42" s="50"/>
      <c r="H42" s="361" t="s">
        <v>0</v>
      </c>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2" t="s">
        <v>381</v>
      </c>
      <c r="AR42" s="363"/>
      <c r="AS42" s="363"/>
      <c r="AT42" s="363"/>
      <c r="AU42" s="363"/>
      <c r="AV42" s="363"/>
      <c r="AW42" s="363"/>
      <c r="AX42" s="363"/>
      <c r="AY42" s="363"/>
      <c r="AZ42" s="363"/>
      <c r="BA42" s="363"/>
      <c r="BB42" s="363"/>
      <c r="BC42" s="363"/>
      <c r="BD42" s="363"/>
      <c r="BE42" s="363"/>
      <c r="BF42" s="363"/>
      <c r="BG42" s="363"/>
      <c r="BH42" s="363"/>
      <c r="BI42" s="364"/>
    </row>
    <row r="43" spans="1:61" x14ac:dyDescent="0.3">
      <c r="A43" s="50"/>
      <c r="B43" s="50"/>
      <c r="C43" s="50"/>
      <c r="D43" s="50"/>
      <c r="E43" s="50"/>
      <c r="F43" s="50"/>
      <c r="G43" s="50"/>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5"/>
      <c r="AR43" s="366"/>
      <c r="AS43" s="366"/>
      <c r="AT43" s="366"/>
      <c r="AU43" s="366"/>
      <c r="AV43" s="366"/>
      <c r="AW43" s="366"/>
      <c r="AX43" s="366"/>
      <c r="AY43" s="366"/>
      <c r="AZ43" s="366"/>
      <c r="BA43" s="366"/>
      <c r="BB43" s="366"/>
      <c r="BC43" s="366"/>
      <c r="BD43" s="366"/>
      <c r="BE43" s="366"/>
      <c r="BF43" s="366"/>
      <c r="BG43" s="366"/>
      <c r="BH43" s="366"/>
      <c r="BI43" s="367"/>
    </row>
    <row r="44" spans="1:61" x14ac:dyDescent="0.3">
      <c r="A44" s="50"/>
      <c r="B44" s="50"/>
      <c r="C44" s="50"/>
      <c r="D44" s="50"/>
      <c r="E44" s="50"/>
      <c r="F44" s="50"/>
      <c r="G44" s="50"/>
      <c r="H44" s="361" t="s">
        <v>1</v>
      </c>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9"/>
      <c r="AR44" s="370"/>
      <c r="AS44" s="370"/>
      <c r="AT44" s="370"/>
      <c r="AU44" s="370"/>
      <c r="AV44" s="370"/>
      <c r="AW44" s="370"/>
      <c r="AX44" s="370"/>
      <c r="AY44" s="371"/>
      <c r="AZ44" s="369" t="s">
        <v>256</v>
      </c>
      <c r="BA44" s="370"/>
      <c r="BB44" s="370"/>
      <c r="BC44" s="370"/>
      <c r="BD44" s="370"/>
      <c r="BE44" s="370"/>
      <c r="BF44" s="370"/>
      <c r="BG44" s="370"/>
      <c r="BH44" s="370"/>
      <c r="BI44" s="371"/>
    </row>
    <row r="45" spans="1:61" ht="18" x14ac:dyDescent="0.35">
      <c r="A45" s="50"/>
      <c r="B45" s="50"/>
      <c r="C45" s="50"/>
      <c r="D45" s="50"/>
      <c r="E45" s="50"/>
      <c r="F45" s="50"/>
      <c r="G45" s="50"/>
      <c r="H45" s="613"/>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14"/>
      <c r="BC45" s="614"/>
      <c r="BD45" s="614"/>
      <c r="BE45" s="614"/>
      <c r="BF45" s="614"/>
      <c r="BG45" s="614"/>
      <c r="BH45" s="614"/>
      <c r="BI45" s="615"/>
    </row>
    <row r="46" spans="1:61" x14ac:dyDescent="0.3">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row>
    <row r="47" spans="1:61" ht="21" customHeight="1" x14ac:dyDescent="0.3">
      <c r="A47" s="40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row>
    <row r="48" spans="1:61" x14ac:dyDescent="0.3">
      <c r="A48" s="381" t="s">
        <v>148</v>
      </c>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3"/>
    </row>
    <row r="49" spans="1:61" ht="15" customHeight="1" x14ac:dyDescent="0.3">
      <c r="A49" s="599" t="s">
        <v>172</v>
      </c>
      <c r="B49" s="600"/>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1"/>
    </row>
    <row r="50" spans="1:61" ht="28.5" customHeight="1" x14ac:dyDescent="0.3">
      <c r="A50" s="602" t="s">
        <v>149</v>
      </c>
      <c r="B50" s="603"/>
      <c r="C50" s="603"/>
      <c r="D50" s="603"/>
      <c r="E50" s="444" t="s">
        <v>150</v>
      </c>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386" t="s">
        <v>151</v>
      </c>
      <c r="AR50" s="386"/>
      <c r="AS50" s="386"/>
      <c r="AT50" s="386"/>
      <c r="AU50" s="386"/>
      <c r="AV50" s="386"/>
      <c r="AW50" s="386"/>
      <c r="AX50" s="386"/>
      <c r="AY50" s="386"/>
      <c r="AZ50" s="462" t="s">
        <v>152</v>
      </c>
      <c r="BA50" s="386"/>
      <c r="BB50" s="386"/>
      <c r="BC50" s="386"/>
      <c r="BD50" s="386"/>
      <c r="BE50" s="386"/>
      <c r="BF50" s="386"/>
      <c r="BG50" s="386"/>
      <c r="BH50" s="386"/>
      <c r="BI50" s="386"/>
    </row>
    <row r="51" spans="1:61" x14ac:dyDescent="0.3">
      <c r="A51" s="605">
        <v>1</v>
      </c>
      <c r="B51" s="606"/>
      <c r="C51" s="606"/>
      <c r="D51" s="606"/>
      <c r="E51" s="607" t="s">
        <v>174</v>
      </c>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377"/>
      <c r="AR51" s="377"/>
      <c r="AS51" s="377"/>
      <c r="AT51" s="377"/>
      <c r="AU51" s="377"/>
      <c r="AV51" s="377"/>
      <c r="AW51" s="377"/>
      <c r="AX51" s="377"/>
      <c r="AY51" s="377"/>
      <c r="AZ51" s="608"/>
      <c r="BA51" s="377"/>
      <c r="BB51" s="377"/>
      <c r="BC51" s="377"/>
      <c r="BD51" s="377"/>
      <c r="BE51" s="377"/>
      <c r="BF51" s="377"/>
      <c r="BG51" s="377"/>
      <c r="BH51" s="377"/>
      <c r="BI51" s="377"/>
    </row>
    <row r="52" spans="1:61" x14ac:dyDescent="0.3">
      <c r="A52" s="605">
        <v>2</v>
      </c>
      <c r="B52" s="606"/>
      <c r="C52" s="606"/>
      <c r="D52" s="606"/>
      <c r="E52" s="607" t="s">
        <v>173</v>
      </c>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377"/>
      <c r="AR52" s="377"/>
      <c r="AS52" s="377"/>
      <c r="AT52" s="377"/>
      <c r="AU52" s="377"/>
      <c r="AV52" s="377"/>
      <c r="AW52" s="377"/>
      <c r="AX52" s="377"/>
      <c r="AY52" s="377"/>
      <c r="AZ52" s="608"/>
      <c r="BA52" s="377"/>
      <c r="BB52" s="377"/>
      <c r="BC52" s="377"/>
      <c r="BD52" s="377"/>
      <c r="BE52" s="377"/>
      <c r="BF52" s="377"/>
      <c r="BG52" s="377"/>
      <c r="BH52" s="377"/>
      <c r="BI52" s="377"/>
    </row>
    <row r="53" spans="1:61" x14ac:dyDescent="0.3">
      <c r="A53" s="605">
        <v>3</v>
      </c>
      <c r="B53" s="606"/>
      <c r="C53" s="606"/>
      <c r="D53" s="606"/>
      <c r="E53" s="607" t="s">
        <v>175</v>
      </c>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7"/>
      <c r="AL53" s="607"/>
      <c r="AM53" s="607"/>
      <c r="AN53" s="607"/>
      <c r="AO53" s="607"/>
      <c r="AP53" s="607"/>
      <c r="AQ53" s="377"/>
      <c r="AR53" s="377"/>
      <c r="AS53" s="377"/>
      <c r="AT53" s="377"/>
      <c r="AU53" s="377"/>
      <c r="AV53" s="377"/>
      <c r="AW53" s="377"/>
      <c r="AX53" s="377"/>
      <c r="AY53" s="377"/>
      <c r="AZ53" s="608"/>
      <c r="BA53" s="377"/>
      <c r="BB53" s="377"/>
      <c r="BC53" s="377"/>
      <c r="BD53" s="377"/>
      <c r="BE53" s="377"/>
      <c r="BF53" s="377"/>
      <c r="BG53" s="377"/>
      <c r="BH53" s="377"/>
      <c r="BI53" s="377"/>
    </row>
    <row r="54" spans="1:61" x14ac:dyDescent="0.3">
      <c r="A54" s="605">
        <v>4</v>
      </c>
      <c r="B54" s="606"/>
      <c r="C54" s="606"/>
      <c r="D54" s="606"/>
      <c r="E54" s="607" t="s">
        <v>176</v>
      </c>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377"/>
      <c r="AR54" s="377"/>
      <c r="AS54" s="377"/>
      <c r="AT54" s="377"/>
      <c r="AU54" s="377"/>
      <c r="AV54" s="377"/>
      <c r="AW54" s="377"/>
      <c r="AX54" s="377"/>
      <c r="AY54" s="377"/>
      <c r="AZ54" s="608"/>
      <c r="BA54" s="377"/>
      <c r="BB54" s="377"/>
      <c r="BC54" s="377"/>
      <c r="BD54" s="377"/>
      <c r="BE54" s="377"/>
      <c r="BF54" s="377"/>
      <c r="BG54" s="377"/>
      <c r="BH54" s="377"/>
      <c r="BI54" s="377"/>
    </row>
    <row r="55" spans="1:61" x14ac:dyDescent="0.3">
      <c r="A55" s="605">
        <v>5</v>
      </c>
      <c r="B55" s="606"/>
      <c r="C55" s="606"/>
      <c r="D55" s="606"/>
      <c r="E55" s="607" t="s">
        <v>177</v>
      </c>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c r="AO55" s="607"/>
      <c r="AP55" s="607"/>
      <c r="AQ55" s="377"/>
      <c r="AR55" s="377"/>
      <c r="AS55" s="377"/>
      <c r="AT55" s="377"/>
      <c r="AU55" s="377"/>
      <c r="AV55" s="377"/>
      <c r="AW55" s="377"/>
      <c r="AX55" s="377"/>
      <c r="AY55" s="377"/>
      <c r="AZ55" s="608"/>
      <c r="BA55" s="377"/>
      <c r="BB55" s="377"/>
      <c r="BC55" s="377"/>
      <c r="BD55" s="377"/>
      <c r="BE55" s="377"/>
      <c r="BF55" s="377"/>
      <c r="BG55" s="377"/>
      <c r="BH55" s="377"/>
      <c r="BI55" s="377"/>
    </row>
    <row r="56" spans="1:61" x14ac:dyDescent="0.3">
      <c r="A56" s="605">
        <v>6</v>
      </c>
      <c r="B56" s="606"/>
      <c r="C56" s="606"/>
      <c r="D56" s="606"/>
      <c r="E56" s="607" t="s">
        <v>178</v>
      </c>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377"/>
      <c r="AR56" s="377"/>
      <c r="AS56" s="377"/>
      <c r="AT56" s="377"/>
      <c r="AU56" s="377"/>
      <c r="AV56" s="377"/>
      <c r="AW56" s="377"/>
      <c r="AX56" s="377"/>
      <c r="AY56" s="377"/>
      <c r="AZ56" s="608"/>
      <c r="BA56" s="377"/>
      <c r="BB56" s="377"/>
      <c r="BC56" s="377"/>
      <c r="BD56" s="377"/>
      <c r="BE56" s="377"/>
      <c r="BF56" s="377"/>
      <c r="BG56" s="377"/>
      <c r="BH56" s="377"/>
      <c r="BI56" s="377"/>
    </row>
    <row r="57" spans="1:61" x14ac:dyDescent="0.3">
      <c r="A57" s="605">
        <v>7</v>
      </c>
      <c r="B57" s="606"/>
      <c r="C57" s="606"/>
      <c r="D57" s="606"/>
      <c r="E57" s="871" t="s">
        <v>179</v>
      </c>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3"/>
      <c r="AQ57" s="377"/>
      <c r="AR57" s="377"/>
      <c r="AS57" s="377"/>
      <c r="AT57" s="377"/>
      <c r="AU57" s="377"/>
      <c r="AV57" s="377"/>
      <c r="AW57" s="377"/>
      <c r="AX57" s="377"/>
      <c r="AY57" s="377"/>
      <c r="AZ57" s="608"/>
      <c r="BA57" s="377"/>
      <c r="BB57" s="377"/>
      <c r="BC57" s="377"/>
      <c r="BD57" s="377"/>
      <c r="BE57" s="377"/>
      <c r="BF57" s="377"/>
      <c r="BG57" s="377"/>
      <c r="BH57" s="377"/>
      <c r="BI57" s="377"/>
    </row>
    <row r="58" spans="1:61" x14ac:dyDescent="0.3">
      <c r="A58" s="605">
        <v>8</v>
      </c>
      <c r="B58" s="606"/>
      <c r="C58" s="606"/>
      <c r="D58" s="606"/>
      <c r="E58" s="871" t="s">
        <v>297</v>
      </c>
      <c r="F58" s="872"/>
      <c r="G58" s="872"/>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M58" s="872"/>
      <c r="AN58" s="872"/>
      <c r="AO58" s="872"/>
      <c r="AP58" s="873"/>
      <c r="AQ58" s="377"/>
      <c r="AR58" s="377"/>
      <c r="AS58" s="377"/>
      <c r="AT58" s="377"/>
      <c r="AU58" s="377"/>
      <c r="AV58" s="377"/>
      <c r="AW58" s="377"/>
      <c r="AX58" s="377"/>
      <c r="AY58" s="377"/>
      <c r="AZ58" s="608"/>
      <c r="BA58" s="377"/>
      <c r="BB58" s="377"/>
      <c r="BC58" s="377"/>
      <c r="BD58" s="377"/>
      <c r="BE58" s="377"/>
      <c r="BF58" s="377"/>
      <c r="BG58" s="377"/>
      <c r="BH58" s="377"/>
      <c r="BI58" s="377"/>
    </row>
    <row r="59" spans="1:61" x14ac:dyDescent="0.3">
      <c r="A59" s="605">
        <v>9</v>
      </c>
      <c r="B59" s="606"/>
      <c r="C59" s="606"/>
      <c r="D59" s="606"/>
      <c r="E59" s="607" t="s">
        <v>441</v>
      </c>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377"/>
      <c r="AR59" s="377"/>
      <c r="AS59" s="377"/>
      <c r="AT59" s="377"/>
      <c r="AU59" s="377"/>
      <c r="AV59" s="377"/>
      <c r="AW59" s="377"/>
      <c r="AX59" s="377"/>
      <c r="AY59" s="377"/>
      <c r="AZ59" s="608"/>
      <c r="BA59" s="377"/>
      <c r="BB59" s="377"/>
      <c r="BC59" s="377"/>
      <c r="BD59" s="377"/>
      <c r="BE59" s="377"/>
      <c r="BF59" s="377"/>
      <c r="BG59" s="377"/>
      <c r="BH59" s="377"/>
      <c r="BI59" s="377"/>
    </row>
    <row r="60" spans="1:61" x14ac:dyDescent="0.3">
      <c r="A60" s="609"/>
      <c r="B60" s="610"/>
      <c r="C60" s="610"/>
      <c r="D60" s="610"/>
      <c r="E60" s="611" t="s">
        <v>154</v>
      </c>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408">
        <f>SUM(AQ51:AY59)</f>
        <v>0</v>
      </c>
      <c r="AR60" s="408"/>
      <c r="AS60" s="408"/>
      <c r="AT60" s="408"/>
      <c r="AU60" s="408"/>
      <c r="AV60" s="408"/>
      <c r="AW60" s="408"/>
      <c r="AX60" s="408"/>
      <c r="AY60" s="408"/>
      <c r="AZ60" s="612">
        <f>SUM(AZ51:BI59)</f>
        <v>0</v>
      </c>
      <c r="BA60" s="408"/>
      <c r="BB60" s="408"/>
      <c r="BC60" s="408"/>
      <c r="BD60" s="408"/>
      <c r="BE60" s="408"/>
      <c r="BF60" s="408"/>
      <c r="BG60" s="408"/>
      <c r="BH60" s="408"/>
      <c r="BI60" s="408"/>
    </row>
    <row r="61" spans="1:61" x14ac:dyDescent="0.3">
      <c r="A61" s="609"/>
      <c r="B61" s="610"/>
      <c r="C61" s="610"/>
      <c r="D61" s="610"/>
      <c r="E61" s="611" t="s">
        <v>180</v>
      </c>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377"/>
      <c r="AR61" s="377"/>
      <c r="AS61" s="377"/>
      <c r="AT61" s="377"/>
      <c r="AU61" s="377"/>
      <c r="AV61" s="377"/>
      <c r="AW61" s="377"/>
      <c r="AX61" s="377"/>
      <c r="AY61" s="377"/>
      <c r="AZ61" s="608"/>
      <c r="BA61" s="377"/>
      <c r="BB61" s="377"/>
      <c r="BC61" s="377"/>
      <c r="BD61" s="377"/>
      <c r="BE61" s="377"/>
      <c r="BF61" s="377"/>
      <c r="BG61" s="377"/>
      <c r="BH61" s="377"/>
      <c r="BI61" s="377"/>
    </row>
    <row r="62" spans="1:61" x14ac:dyDescent="0.3">
      <c r="A62" s="596" t="s">
        <v>181</v>
      </c>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8"/>
      <c r="AQ62" s="384">
        <f>AQ60+AZ60+AQ61+AZ61</f>
        <v>0</v>
      </c>
      <c r="AR62" s="385"/>
      <c r="AS62" s="385"/>
      <c r="AT62" s="385"/>
      <c r="AU62" s="385"/>
      <c r="AV62" s="385"/>
      <c r="AW62" s="385"/>
      <c r="AX62" s="385"/>
      <c r="AY62" s="385"/>
      <c r="AZ62" s="385"/>
      <c r="BA62" s="385"/>
      <c r="BB62" s="385"/>
      <c r="BC62" s="385"/>
      <c r="BD62" s="385"/>
      <c r="BE62" s="385"/>
      <c r="BF62" s="385"/>
      <c r="BG62" s="385"/>
      <c r="BH62" s="385"/>
      <c r="BI62" s="811"/>
    </row>
    <row r="63" spans="1:61" x14ac:dyDescent="0.3">
      <c r="A63" s="602"/>
      <c r="B63" s="603"/>
      <c r="C63" s="603"/>
      <c r="D63" s="603"/>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16"/>
      <c r="AR63" s="416"/>
      <c r="AS63" s="416"/>
      <c r="AT63" s="416"/>
      <c r="AU63" s="416"/>
      <c r="AV63" s="416"/>
      <c r="AW63" s="416"/>
      <c r="AX63" s="416"/>
      <c r="AY63" s="416"/>
      <c r="AZ63" s="604"/>
      <c r="BA63" s="416"/>
      <c r="BB63" s="416"/>
      <c r="BC63" s="416"/>
      <c r="BD63" s="416"/>
      <c r="BE63" s="416"/>
      <c r="BF63" s="416"/>
      <c r="BG63" s="416"/>
      <c r="BH63" s="416"/>
      <c r="BI63" s="416"/>
    </row>
    <row r="64" spans="1:61" ht="15.6" x14ac:dyDescent="0.3">
      <c r="A64" s="599" t="s">
        <v>182</v>
      </c>
      <c r="B64" s="600"/>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0"/>
      <c r="BC64" s="600"/>
      <c r="BD64" s="600"/>
      <c r="BE64" s="600"/>
      <c r="BF64" s="600"/>
      <c r="BG64" s="600"/>
      <c r="BH64" s="600"/>
      <c r="BI64" s="601"/>
    </row>
    <row r="65" spans="1:61" ht="26.25" customHeight="1" x14ac:dyDescent="0.3">
      <c r="A65" s="602" t="s">
        <v>149</v>
      </c>
      <c r="B65" s="603"/>
      <c r="C65" s="603"/>
      <c r="D65" s="603"/>
      <c r="E65" s="444" t="s">
        <v>150</v>
      </c>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386" t="s">
        <v>151</v>
      </c>
      <c r="AR65" s="386"/>
      <c r="AS65" s="386"/>
      <c r="AT65" s="386"/>
      <c r="AU65" s="386"/>
      <c r="AV65" s="386"/>
      <c r="AW65" s="386"/>
      <c r="AX65" s="386"/>
      <c r="AY65" s="386"/>
      <c r="AZ65" s="462" t="s">
        <v>152</v>
      </c>
      <c r="BA65" s="386"/>
      <c r="BB65" s="386"/>
      <c r="BC65" s="386"/>
      <c r="BD65" s="386"/>
      <c r="BE65" s="386"/>
      <c r="BF65" s="386"/>
      <c r="BG65" s="386"/>
      <c r="BH65" s="386"/>
      <c r="BI65" s="386"/>
    </row>
    <row r="66" spans="1:61" ht="16.5" customHeight="1" x14ac:dyDescent="0.3">
      <c r="A66" s="468"/>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70"/>
    </row>
    <row r="67" spans="1:61" x14ac:dyDescent="0.3">
      <c r="A67" s="471" t="s">
        <v>184</v>
      </c>
      <c r="B67" s="472"/>
      <c r="C67" s="472"/>
      <c r="D67" s="472"/>
      <c r="E67" s="473" t="s">
        <v>183</v>
      </c>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34">
        <f>SUM(AQ68:AY69)</f>
        <v>0</v>
      </c>
      <c r="AR67" s="442"/>
      <c r="AS67" s="442"/>
      <c r="AT67" s="442"/>
      <c r="AU67" s="442"/>
      <c r="AV67" s="442"/>
      <c r="AW67" s="442"/>
      <c r="AX67" s="442"/>
      <c r="AY67" s="443"/>
      <c r="AZ67" s="483">
        <f>SUM(AZ68:BI69)</f>
        <v>0</v>
      </c>
      <c r="BA67" s="484"/>
      <c r="BB67" s="484"/>
      <c r="BC67" s="484"/>
      <c r="BD67" s="484"/>
      <c r="BE67" s="484"/>
      <c r="BF67" s="484"/>
      <c r="BG67" s="484"/>
      <c r="BH67" s="484"/>
      <c r="BI67" s="485"/>
    </row>
    <row r="68" spans="1:61" x14ac:dyDescent="0.3">
      <c r="A68" s="594"/>
      <c r="B68" s="595"/>
      <c r="C68" s="595"/>
      <c r="D68" s="595"/>
      <c r="E68" s="593" t="s">
        <v>442</v>
      </c>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85"/>
      <c r="AR68" s="586"/>
      <c r="AS68" s="586"/>
      <c r="AT68" s="586"/>
      <c r="AU68" s="586"/>
      <c r="AV68" s="586"/>
      <c r="AW68" s="586"/>
      <c r="AX68" s="586"/>
      <c r="AY68" s="587"/>
      <c r="AZ68" s="588"/>
      <c r="BA68" s="589"/>
      <c r="BB68" s="589"/>
      <c r="BC68" s="589"/>
      <c r="BD68" s="589"/>
      <c r="BE68" s="589"/>
      <c r="BF68" s="589"/>
      <c r="BG68" s="589"/>
      <c r="BH68" s="589"/>
      <c r="BI68" s="590"/>
    </row>
    <row r="69" spans="1:61" x14ac:dyDescent="0.3">
      <c r="A69" s="594"/>
      <c r="B69" s="595"/>
      <c r="C69" s="595"/>
      <c r="D69" s="595"/>
      <c r="E69" s="593" t="s">
        <v>443</v>
      </c>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85"/>
      <c r="AR69" s="586"/>
      <c r="AS69" s="586"/>
      <c r="AT69" s="586"/>
      <c r="AU69" s="586"/>
      <c r="AV69" s="586"/>
      <c r="AW69" s="586"/>
      <c r="AX69" s="586"/>
      <c r="AY69" s="587"/>
      <c r="AZ69" s="588"/>
      <c r="BA69" s="589"/>
      <c r="BB69" s="589"/>
      <c r="BC69" s="589"/>
      <c r="BD69" s="589"/>
      <c r="BE69" s="589"/>
      <c r="BF69" s="589"/>
      <c r="BG69" s="589"/>
      <c r="BH69" s="589"/>
      <c r="BI69" s="590"/>
    </row>
    <row r="70" spans="1:61" x14ac:dyDescent="0.3">
      <c r="A70" s="471" t="s">
        <v>185</v>
      </c>
      <c r="B70" s="472"/>
      <c r="C70" s="472"/>
      <c r="D70" s="472"/>
      <c r="E70" s="473" t="s">
        <v>444</v>
      </c>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34">
        <f>SUM(AQ72:AY75)</f>
        <v>0</v>
      </c>
      <c r="AR70" s="442"/>
      <c r="AS70" s="442"/>
      <c r="AT70" s="442"/>
      <c r="AU70" s="442"/>
      <c r="AV70" s="442"/>
      <c r="AW70" s="442"/>
      <c r="AX70" s="442"/>
      <c r="AY70" s="443"/>
      <c r="AZ70" s="483">
        <f>SUM(AZ71:BI75)</f>
        <v>0</v>
      </c>
      <c r="BA70" s="484"/>
      <c r="BB70" s="484"/>
      <c r="BC70" s="484"/>
      <c r="BD70" s="484"/>
      <c r="BE70" s="484"/>
      <c r="BF70" s="484"/>
      <c r="BG70" s="484"/>
      <c r="BH70" s="484"/>
      <c r="BI70" s="485"/>
    </row>
    <row r="71" spans="1:61" x14ac:dyDescent="0.3">
      <c r="A71" s="591"/>
      <c r="B71" s="592"/>
      <c r="C71" s="592"/>
      <c r="D71" s="592"/>
      <c r="E71" s="593" t="s">
        <v>445</v>
      </c>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474"/>
      <c r="AR71" s="475"/>
      <c r="AS71" s="475"/>
      <c r="AT71" s="475"/>
      <c r="AU71" s="475"/>
      <c r="AV71" s="475"/>
      <c r="AW71" s="475"/>
      <c r="AX71" s="475"/>
      <c r="AY71" s="476"/>
      <c r="AZ71" s="588"/>
      <c r="BA71" s="589"/>
      <c r="BB71" s="589"/>
      <c r="BC71" s="589"/>
      <c r="BD71" s="589"/>
      <c r="BE71" s="589"/>
      <c r="BF71" s="589"/>
      <c r="BG71" s="589"/>
      <c r="BH71" s="589"/>
      <c r="BI71" s="590"/>
    </row>
    <row r="72" spans="1:61" ht="16.5" customHeight="1" x14ac:dyDescent="0.3">
      <c r="A72" s="591"/>
      <c r="B72" s="592"/>
      <c r="C72" s="592"/>
      <c r="D72" s="592"/>
      <c r="E72" s="593" t="s">
        <v>446</v>
      </c>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85"/>
      <c r="AR72" s="586"/>
      <c r="AS72" s="586"/>
      <c r="AT72" s="586"/>
      <c r="AU72" s="586"/>
      <c r="AV72" s="586"/>
      <c r="AW72" s="586"/>
      <c r="AX72" s="586"/>
      <c r="AY72" s="587"/>
      <c r="AZ72" s="588"/>
      <c r="BA72" s="589"/>
      <c r="BB72" s="589"/>
      <c r="BC72" s="589"/>
      <c r="BD72" s="589"/>
      <c r="BE72" s="589"/>
      <c r="BF72" s="589"/>
      <c r="BG72" s="589"/>
      <c r="BH72" s="589"/>
      <c r="BI72" s="590"/>
    </row>
    <row r="73" spans="1:61" ht="24.75" customHeight="1" x14ac:dyDescent="0.3">
      <c r="A73" s="591"/>
      <c r="B73" s="592"/>
      <c r="C73" s="592"/>
      <c r="D73" s="592"/>
      <c r="E73" s="593" t="s">
        <v>447</v>
      </c>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85"/>
      <c r="AR73" s="586"/>
      <c r="AS73" s="586"/>
      <c r="AT73" s="586"/>
      <c r="AU73" s="586"/>
      <c r="AV73" s="586"/>
      <c r="AW73" s="586"/>
      <c r="AX73" s="586"/>
      <c r="AY73" s="587"/>
      <c r="AZ73" s="588"/>
      <c r="BA73" s="589"/>
      <c r="BB73" s="589"/>
      <c r="BC73" s="589"/>
      <c r="BD73" s="589"/>
      <c r="BE73" s="589"/>
      <c r="BF73" s="589"/>
      <c r="BG73" s="589"/>
      <c r="BH73" s="589"/>
      <c r="BI73" s="590"/>
    </row>
    <row r="74" spans="1:61" ht="18" customHeight="1" x14ac:dyDescent="0.3">
      <c r="A74" s="591"/>
      <c r="B74" s="592"/>
      <c r="C74" s="592"/>
      <c r="D74" s="592"/>
      <c r="E74" s="593" t="s">
        <v>448</v>
      </c>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474"/>
      <c r="AR74" s="475"/>
      <c r="AS74" s="475"/>
      <c r="AT74" s="475"/>
      <c r="AU74" s="475"/>
      <c r="AV74" s="475"/>
      <c r="AW74" s="475"/>
      <c r="AX74" s="475"/>
      <c r="AY74" s="476"/>
      <c r="AZ74" s="588"/>
      <c r="BA74" s="589"/>
      <c r="BB74" s="589"/>
      <c r="BC74" s="589"/>
      <c r="BD74" s="589"/>
      <c r="BE74" s="589"/>
      <c r="BF74" s="589"/>
      <c r="BG74" s="589"/>
      <c r="BH74" s="589"/>
      <c r="BI74" s="590"/>
    </row>
    <row r="75" spans="1:61" ht="18" customHeight="1" x14ac:dyDescent="0.3">
      <c r="A75" s="591"/>
      <c r="B75" s="592"/>
      <c r="C75" s="592"/>
      <c r="D75" s="592"/>
      <c r="E75" s="593" t="s">
        <v>449</v>
      </c>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85"/>
      <c r="AR75" s="586"/>
      <c r="AS75" s="586"/>
      <c r="AT75" s="586"/>
      <c r="AU75" s="586"/>
      <c r="AV75" s="586"/>
      <c r="AW75" s="586"/>
      <c r="AX75" s="586"/>
      <c r="AY75" s="587"/>
      <c r="AZ75" s="588"/>
      <c r="BA75" s="589"/>
      <c r="BB75" s="589"/>
      <c r="BC75" s="589"/>
      <c r="BD75" s="589"/>
      <c r="BE75" s="589"/>
      <c r="BF75" s="589"/>
      <c r="BG75" s="589"/>
      <c r="BH75" s="589"/>
      <c r="BI75" s="590"/>
    </row>
    <row r="76" spans="1:61" x14ac:dyDescent="0.3">
      <c r="A76" s="471" t="s">
        <v>187</v>
      </c>
      <c r="B76" s="472"/>
      <c r="C76" s="472"/>
      <c r="D76" s="472"/>
      <c r="E76" s="473" t="s">
        <v>186</v>
      </c>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585"/>
      <c r="AR76" s="586"/>
      <c r="AS76" s="586"/>
      <c r="AT76" s="586"/>
      <c r="AU76" s="586"/>
      <c r="AV76" s="586"/>
      <c r="AW76" s="586"/>
      <c r="AX76" s="586"/>
      <c r="AY76" s="587"/>
      <c r="AZ76" s="477"/>
      <c r="BA76" s="478"/>
      <c r="BB76" s="478"/>
      <c r="BC76" s="478"/>
      <c r="BD76" s="478"/>
      <c r="BE76" s="478"/>
      <c r="BF76" s="478"/>
      <c r="BG76" s="478"/>
      <c r="BH76" s="478"/>
      <c r="BI76" s="479"/>
    </row>
    <row r="77" spans="1:61" x14ac:dyDescent="0.3">
      <c r="A77" s="471" t="s">
        <v>450</v>
      </c>
      <c r="B77" s="472"/>
      <c r="C77" s="472"/>
      <c r="D77" s="472"/>
      <c r="E77" s="473" t="s">
        <v>451</v>
      </c>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4"/>
      <c r="AR77" s="475"/>
      <c r="AS77" s="475"/>
      <c r="AT77" s="475"/>
      <c r="AU77" s="475"/>
      <c r="AV77" s="475"/>
      <c r="AW77" s="475"/>
      <c r="AX77" s="475"/>
      <c r="AY77" s="476"/>
      <c r="AZ77" s="477"/>
      <c r="BA77" s="478"/>
      <c r="BB77" s="478"/>
      <c r="BC77" s="478"/>
      <c r="BD77" s="478"/>
      <c r="BE77" s="478"/>
      <c r="BF77" s="478"/>
      <c r="BG77" s="478"/>
      <c r="BH77" s="478"/>
      <c r="BI77" s="479"/>
    </row>
    <row r="78" spans="1:61" ht="20.25" customHeight="1" x14ac:dyDescent="0.3">
      <c r="A78" s="480"/>
      <c r="B78" s="481"/>
      <c r="C78" s="481"/>
      <c r="D78" s="481"/>
      <c r="E78" s="482" t="s">
        <v>188</v>
      </c>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34">
        <f>AQ67+AQ70+AQ76</f>
        <v>0</v>
      </c>
      <c r="AR78" s="442"/>
      <c r="AS78" s="442"/>
      <c r="AT78" s="442"/>
      <c r="AU78" s="442"/>
      <c r="AV78" s="442"/>
      <c r="AW78" s="442"/>
      <c r="AX78" s="442"/>
      <c r="AY78" s="443"/>
      <c r="AZ78" s="483">
        <f>AZ67+AZ70+AZ76+AZ77</f>
        <v>0</v>
      </c>
      <c r="BA78" s="484"/>
      <c r="BB78" s="484"/>
      <c r="BC78" s="484"/>
      <c r="BD78" s="484"/>
      <c r="BE78" s="484"/>
      <c r="BF78" s="484"/>
      <c r="BG78" s="484"/>
      <c r="BH78" s="484"/>
      <c r="BI78" s="485"/>
    </row>
    <row r="79" spans="1:61" ht="20.25" customHeight="1" x14ac:dyDescent="0.3">
      <c r="A79" s="480"/>
      <c r="B79" s="481"/>
      <c r="C79" s="481"/>
      <c r="D79" s="481"/>
      <c r="E79" s="482" t="s">
        <v>189</v>
      </c>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585"/>
      <c r="AR79" s="586"/>
      <c r="AS79" s="586"/>
      <c r="AT79" s="586"/>
      <c r="AU79" s="586"/>
      <c r="AV79" s="586"/>
      <c r="AW79" s="586"/>
      <c r="AX79" s="586"/>
      <c r="AY79" s="587"/>
      <c r="AZ79" s="588"/>
      <c r="BA79" s="589"/>
      <c r="BB79" s="589"/>
      <c r="BC79" s="589"/>
      <c r="BD79" s="589"/>
      <c r="BE79" s="589"/>
      <c r="BF79" s="589"/>
      <c r="BG79" s="589"/>
      <c r="BH79" s="589"/>
      <c r="BI79" s="590"/>
    </row>
    <row r="80" spans="1:61" ht="20.25" customHeight="1" x14ac:dyDescent="0.3">
      <c r="A80" s="480"/>
      <c r="B80" s="481"/>
      <c r="C80" s="481"/>
      <c r="D80" s="481"/>
      <c r="E80" s="482" t="s">
        <v>190</v>
      </c>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582">
        <f>AQ78+AZ78+AQ79+AZ79</f>
        <v>0</v>
      </c>
      <c r="AR80" s="583"/>
      <c r="AS80" s="583"/>
      <c r="AT80" s="583"/>
      <c r="AU80" s="583"/>
      <c r="AV80" s="583"/>
      <c r="AW80" s="583"/>
      <c r="AX80" s="583"/>
      <c r="AY80" s="583"/>
      <c r="AZ80" s="583"/>
      <c r="BA80" s="583"/>
      <c r="BB80" s="583"/>
      <c r="BC80" s="583"/>
      <c r="BD80" s="583"/>
      <c r="BE80" s="583"/>
      <c r="BF80" s="583"/>
      <c r="BG80" s="583"/>
      <c r="BH80" s="583"/>
      <c r="BI80" s="584"/>
    </row>
    <row r="81" spans="1:61" x14ac:dyDescent="0.3">
      <c r="A81" s="50"/>
      <c r="B81" s="50"/>
      <c r="C81" s="50"/>
      <c r="D81" s="50"/>
      <c r="E81" s="50"/>
      <c r="F81" s="50"/>
      <c r="G81" s="50"/>
      <c r="AQ81" s="50"/>
      <c r="AR81" s="50"/>
      <c r="AS81" s="50"/>
      <c r="AT81" s="50"/>
      <c r="AU81" s="50"/>
      <c r="AV81" s="50"/>
      <c r="AW81" s="50"/>
      <c r="AX81" s="50"/>
      <c r="AY81" s="50"/>
      <c r="AZ81" s="50"/>
      <c r="BA81" s="50"/>
      <c r="BB81" s="50"/>
      <c r="BC81" s="50"/>
      <c r="BD81" s="50"/>
      <c r="BE81" s="50"/>
      <c r="BF81" s="50"/>
      <c r="BG81" s="50"/>
      <c r="BH81" s="50"/>
      <c r="BI81" s="50"/>
    </row>
    <row r="82" spans="1:61" x14ac:dyDescent="0.3">
      <c r="A82" s="50"/>
      <c r="B82" s="50"/>
      <c r="C82" s="50"/>
      <c r="D82" s="50"/>
      <c r="E82" s="50"/>
      <c r="F82" s="50"/>
      <c r="G82" s="50"/>
      <c r="H82" s="361" t="s">
        <v>0</v>
      </c>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2" t="s">
        <v>381</v>
      </c>
      <c r="AR82" s="363"/>
      <c r="AS82" s="363"/>
      <c r="AT82" s="363"/>
      <c r="AU82" s="363"/>
      <c r="AV82" s="363"/>
      <c r="AW82" s="363"/>
      <c r="AX82" s="363"/>
      <c r="AY82" s="363"/>
      <c r="AZ82" s="363"/>
      <c r="BA82" s="363"/>
      <c r="BB82" s="363"/>
      <c r="BC82" s="363"/>
      <c r="BD82" s="363"/>
      <c r="BE82" s="363"/>
      <c r="BF82" s="363"/>
      <c r="BG82" s="363"/>
      <c r="BH82" s="363"/>
      <c r="BI82" s="364"/>
    </row>
    <row r="83" spans="1:61" x14ac:dyDescent="0.3">
      <c r="A83" s="50"/>
      <c r="B83" s="50"/>
      <c r="C83" s="50"/>
      <c r="D83" s="50"/>
      <c r="E83" s="50"/>
      <c r="F83" s="50"/>
      <c r="G83" s="50"/>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5"/>
      <c r="AR83" s="366"/>
      <c r="AS83" s="366"/>
      <c r="AT83" s="366"/>
      <c r="AU83" s="366"/>
      <c r="AV83" s="366"/>
      <c r="AW83" s="366"/>
      <c r="AX83" s="366"/>
      <c r="AY83" s="366"/>
      <c r="AZ83" s="366"/>
      <c r="BA83" s="366"/>
      <c r="BB83" s="366"/>
      <c r="BC83" s="366"/>
      <c r="BD83" s="366"/>
      <c r="BE83" s="366"/>
      <c r="BF83" s="366"/>
      <c r="BG83" s="366"/>
      <c r="BH83" s="366"/>
      <c r="BI83" s="367"/>
    </row>
    <row r="84" spans="1:61" x14ac:dyDescent="0.3">
      <c r="A84" s="50"/>
      <c r="B84" s="50"/>
      <c r="C84" s="50"/>
      <c r="D84" s="50"/>
      <c r="E84" s="50"/>
      <c r="F84" s="50"/>
      <c r="G84" s="50"/>
      <c r="H84" s="361" t="s">
        <v>1</v>
      </c>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61"/>
      <c r="AQ84" s="369"/>
      <c r="AR84" s="370"/>
      <c r="AS84" s="370"/>
      <c r="AT84" s="370"/>
      <c r="AU84" s="370"/>
      <c r="AV84" s="370"/>
      <c r="AW84" s="370"/>
      <c r="AX84" s="370"/>
      <c r="AY84" s="371"/>
      <c r="AZ84" s="369" t="s">
        <v>255</v>
      </c>
      <c r="BA84" s="370"/>
      <c r="BB84" s="370"/>
      <c r="BC84" s="370"/>
      <c r="BD84" s="370"/>
      <c r="BE84" s="370"/>
      <c r="BF84" s="370"/>
      <c r="BG84" s="370"/>
      <c r="BH84" s="370"/>
      <c r="BI84" s="371"/>
    </row>
    <row r="85" spans="1:61" ht="18" x14ac:dyDescent="0.35">
      <c r="A85" s="50"/>
      <c r="B85" s="50"/>
      <c r="C85" s="50"/>
      <c r="D85" s="50"/>
      <c r="E85" s="50"/>
      <c r="F85" s="50"/>
      <c r="G85" s="50"/>
      <c r="H85" s="613"/>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4"/>
      <c r="BG85" s="614"/>
      <c r="BH85" s="614"/>
      <c r="BI85" s="615"/>
    </row>
    <row r="86" spans="1:61" x14ac:dyDescent="0.3">
      <c r="A86" s="373"/>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row>
    <row r="87" spans="1:61" ht="21" customHeight="1" x14ac:dyDescent="0.3">
      <c r="A87" s="401"/>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row>
    <row r="88" spans="1:61" x14ac:dyDescent="0.3">
      <c r="A88" s="381" t="s">
        <v>148</v>
      </c>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3"/>
    </row>
    <row r="89" spans="1:61" ht="15" customHeight="1" x14ac:dyDescent="0.3">
      <c r="A89" s="599" t="s">
        <v>172</v>
      </c>
      <c r="B89" s="600"/>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0"/>
      <c r="BA89" s="600"/>
      <c r="BB89" s="600"/>
      <c r="BC89" s="600"/>
      <c r="BD89" s="600"/>
      <c r="BE89" s="600"/>
      <c r="BF89" s="600"/>
      <c r="BG89" s="600"/>
      <c r="BH89" s="600"/>
      <c r="BI89" s="601"/>
    </row>
    <row r="90" spans="1:61" ht="28.5" customHeight="1" x14ac:dyDescent="0.3">
      <c r="A90" s="602" t="s">
        <v>149</v>
      </c>
      <c r="B90" s="603"/>
      <c r="C90" s="603"/>
      <c r="D90" s="603"/>
      <c r="E90" s="444" t="s">
        <v>150</v>
      </c>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386" t="s">
        <v>151</v>
      </c>
      <c r="AR90" s="386"/>
      <c r="AS90" s="386"/>
      <c r="AT90" s="386"/>
      <c r="AU90" s="386"/>
      <c r="AV90" s="386"/>
      <c r="AW90" s="386"/>
      <c r="AX90" s="386"/>
      <c r="AY90" s="386"/>
      <c r="AZ90" s="462" t="s">
        <v>152</v>
      </c>
      <c r="BA90" s="386"/>
      <c r="BB90" s="386"/>
      <c r="BC90" s="386"/>
      <c r="BD90" s="386"/>
      <c r="BE90" s="386"/>
      <c r="BF90" s="386"/>
      <c r="BG90" s="386"/>
      <c r="BH90" s="386"/>
      <c r="BI90" s="386"/>
    </row>
    <row r="91" spans="1:61" x14ac:dyDescent="0.3">
      <c r="A91" s="605">
        <v>1</v>
      </c>
      <c r="B91" s="606"/>
      <c r="C91" s="606"/>
      <c r="D91" s="606"/>
      <c r="E91" s="607" t="s">
        <v>174</v>
      </c>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377"/>
      <c r="AR91" s="377"/>
      <c r="AS91" s="377"/>
      <c r="AT91" s="377"/>
      <c r="AU91" s="377"/>
      <c r="AV91" s="377"/>
      <c r="AW91" s="377"/>
      <c r="AX91" s="377"/>
      <c r="AY91" s="377"/>
      <c r="AZ91" s="608"/>
      <c r="BA91" s="377"/>
      <c r="BB91" s="377"/>
      <c r="BC91" s="377"/>
      <c r="BD91" s="377"/>
      <c r="BE91" s="377"/>
      <c r="BF91" s="377"/>
      <c r="BG91" s="377"/>
      <c r="BH91" s="377"/>
      <c r="BI91" s="377"/>
    </row>
    <row r="92" spans="1:61" x14ac:dyDescent="0.3">
      <c r="A92" s="605">
        <v>2</v>
      </c>
      <c r="B92" s="606"/>
      <c r="C92" s="606"/>
      <c r="D92" s="606"/>
      <c r="E92" s="607" t="s">
        <v>173</v>
      </c>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377"/>
      <c r="AR92" s="377"/>
      <c r="AS92" s="377"/>
      <c r="AT92" s="377"/>
      <c r="AU92" s="377"/>
      <c r="AV92" s="377"/>
      <c r="AW92" s="377"/>
      <c r="AX92" s="377"/>
      <c r="AY92" s="377"/>
      <c r="AZ92" s="608"/>
      <c r="BA92" s="377"/>
      <c r="BB92" s="377"/>
      <c r="BC92" s="377"/>
      <c r="BD92" s="377"/>
      <c r="BE92" s="377"/>
      <c r="BF92" s="377"/>
      <c r="BG92" s="377"/>
      <c r="BH92" s="377"/>
      <c r="BI92" s="377"/>
    </row>
    <row r="93" spans="1:61" x14ac:dyDescent="0.3">
      <c r="A93" s="605">
        <v>3</v>
      </c>
      <c r="B93" s="606"/>
      <c r="C93" s="606"/>
      <c r="D93" s="606"/>
      <c r="E93" s="607" t="s">
        <v>175</v>
      </c>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7"/>
      <c r="AL93" s="607"/>
      <c r="AM93" s="607"/>
      <c r="AN93" s="607"/>
      <c r="AO93" s="607"/>
      <c r="AP93" s="607"/>
      <c r="AQ93" s="377"/>
      <c r="AR93" s="377"/>
      <c r="AS93" s="377"/>
      <c r="AT93" s="377"/>
      <c r="AU93" s="377"/>
      <c r="AV93" s="377"/>
      <c r="AW93" s="377"/>
      <c r="AX93" s="377"/>
      <c r="AY93" s="377"/>
      <c r="AZ93" s="608"/>
      <c r="BA93" s="377"/>
      <c r="BB93" s="377"/>
      <c r="BC93" s="377"/>
      <c r="BD93" s="377"/>
      <c r="BE93" s="377"/>
      <c r="BF93" s="377"/>
      <c r="BG93" s="377"/>
      <c r="BH93" s="377"/>
      <c r="BI93" s="377"/>
    </row>
    <row r="94" spans="1:61" x14ac:dyDescent="0.3">
      <c r="A94" s="605">
        <v>4</v>
      </c>
      <c r="B94" s="606"/>
      <c r="C94" s="606"/>
      <c r="D94" s="606"/>
      <c r="E94" s="607" t="s">
        <v>176</v>
      </c>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377"/>
      <c r="AR94" s="377"/>
      <c r="AS94" s="377"/>
      <c r="AT94" s="377"/>
      <c r="AU94" s="377"/>
      <c r="AV94" s="377"/>
      <c r="AW94" s="377"/>
      <c r="AX94" s="377"/>
      <c r="AY94" s="377"/>
      <c r="AZ94" s="608"/>
      <c r="BA94" s="377"/>
      <c r="BB94" s="377"/>
      <c r="BC94" s="377"/>
      <c r="BD94" s="377"/>
      <c r="BE94" s="377"/>
      <c r="BF94" s="377"/>
      <c r="BG94" s="377"/>
      <c r="BH94" s="377"/>
      <c r="BI94" s="377"/>
    </row>
    <row r="95" spans="1:61" x14ac:dyDescent="0.3">
      <c r="A95" s="605">
        <v>5</v>
      </c>
      <c r="B95" s="606"/>
      <c r="C95" s="606"/>
      <c r="D95" s="606"/>
      <c r="E95" s="607" t="s">
        <v>177</v>
      </c>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377"/>
      <c r="AR95" s="377"/>
      <c r="AS95" s="377"/>
      <c r="AT95" s="377"/>
      <c r="AU95" s="377"/>
      <c r="AV95" s="377"/>
      <c r="AW95" s="377"/>
      <c r="AX95" s="377"/>
      <c r="AY95" s="377"/>
      <c r="AZ95" s="608"/>
      <c r="BA95" s="377"/>
      <c r="BB95" s="377"/>
      <c r="BC95" s="377"/>
      <c r="BD95" s="377"/>
      <c r="BE95" s="377"/>
      <c r="BF95" s="377"/>
      <c r="BG95" s="377"/>
      <c r="BH95" s="377"/>
      <c r="BI95" s="377"/>
    </row>
    <row r="96" spans="1:61" x14ac:dyDescent="0.3">
      <c r="A96" s="605">
        <v>6</v>
      </c>
      <c r="B96" s="606"/>
      <c r="C96" s="606"/>
      <c r="D96" s="606"/>
      <c r="E96" s="607" t="s">
        <v>178</v>
      </c>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377"/>
      <c r="AR96" s="377"/>
      <c r="AS96" s="377"/>
      <c r="AT96" s="377"/>
      <c r="AU96" s="377"/>
      <c r="AV96" s="377"/>
      <c r="AW96" s="377"/>
      <c r="AX96" s="377"/>
      <c r="AY96" s="377"/>
      <c r="AZ96" s="608"/>
      <c r="BA96" s="377"/>
      <c r="BB96" s="377"/>
      <c r="BC96" s="377"/>
      <c r="BD96" s="377"/>
      <c r="BE96" s="377"/>
      <c r="BF96" s="377"/>
      <c r="BG96" s="377"/>
      <c r="BH96" s="377"/>
      <c r="BI96" s="377"/>
    </row>
    <row r="97" spans="1:61" x14ac:dyDescent="0.3">
      <c r="A97" s="605">
        <v>7</v>
      </c>
      <c r="B97" s="606"/>
      <c r="C97" s="606"/>
      <c r="D97" s="606"/>
      <c r="E97" s="871" t="s">
        <v>179</v>
      </c>
      <c r="F97" s="872"/>
      <c r="G97" s="872"/>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3"/>
      <c r="AQ97" s="377"/>
      <c r="AR97" s="377"/>
      <c r="AS97" s="377"/>
      <c r="AT97" s="377"/>
      <c r="AU97" s="377"/>
      <c r="AV97" s="377"/>
      <c r="AW97" s="377"/>
      <c r="AX97" s="377"/>
      <c r="AY97" s="377"/>
      <c r="AZ97" s="608"/>
      <c r="BA97" s="377"/>
      <c r="BB97" s="377"/>
      <c r="BC97" s="377"/>
      <c r="BD97" s="377"/>
      <c r="BE97" s="377"/>
      <c r="BF97" s="377"/>
      <c r="BG97" s="377"/>
      <c r="BH97" s="377"/>
      <c r="BI97" s="377"/>
    </row>
    <row r="98" spans="1:61" x14ac:dyDescent="0.3">
      <c r="A98" s="605">
        <v>8</v>
      </c>
      <c r="B98" s="606"/>
      <c r="C98" s="606"/>
      <c r="D98" s="606"/>
      <c r="E98" s="871" t="s">
        <v>297</v>
      </c>
      <c r="F98" s="872"/>
      <c r="G98" s="872"/>
      <c r="H98" s="872"/>
      <c r="I98" s="872"/>
      <c r="J98" s="872"/>
      <c r="K98" s="872"/>
      <c r="L98" s="872"/>
      <c r="M98" s="872"/>
      <c r="N98" s="872"/>
      <c r="O98" s="872"/>
      <c r="P98" s="872"/>
      <c r="Q98" s="872"/>
      <c r="R98" s="872"/>
      <c r="S98" s="872"/>
      <c r="T98" s="872"/>
      <c r="U98" s="872"/>
      <c r="V98" s="872"/>
      <c r="W98" s="872"/>
      <c r="X98" s="872"/>
      <c r="Y98" s="872"/>
      <c r="Z98" s="872"/>
      <c r="AA98" s="872"/>
      <c r="AB98" s="872"/>
      <c r="AC98" s="872"/>
      <c r="AD98" s="872"/>
      <c r="AE98" s="872"/>
      <c r="AF98" s="872"/>
      <c r="AG98" s="872"/>
      <c r="AH98" s="872"/>
      <c r="AI98" s="872"/>
      <c r="AJ98" s="872"/>
      <c r="AK98" s="872"/>
      <c r="AL98" s="872"/>
      <c r="AM98" s="872"/>
      <c r="AN98" s="872"/>
      <c r="AO98" s="872"/>
      <c r="AP98" s="873"/>
      <c r="AQ98" s="377"/>
      <c r="AR98" s="377"/>
      <c r="AS98" s="377"/>
      <c r="AT98" s="377"/>
      <c r="AU98" s="377"/>
      <c r="AV98" s="377"/>
      <c r="AW98" s="377"/>
      <c r="AX98" s="377"/>
      <c r="AY98" s="377"/>
      <c r="AZ98" s="608"/>
      <c r="BA98" s="377"/>
      <c r="BB98" s="377"/>
      <c r="BC98" s="377"/>
      <c r="BD98" s="377"/>
      <c r="BE98" s="377"/>
      <c r="BF98" s="377"/>
      <c r="BG98" s="377"/>
      <c r="BH98" s="377"/>
      <c r="BI98" s="377"/>
    </row>
    <row r="99" spans="1:61" x14ac:dyDescent="0.3">
      <c r="A99" s="605">
        <v>9</v>
      </c>
      <c r="B99" s="606"/>
      <c r="C99" s="606"/>
      <c r="D99" s="606"/>
      <c r="E99" s="607" t="s">
        <v>441</v>
      </c>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7"/>
      <c r="AL99" s="607"/>
      <c r="AM99" s="607"/>
      <c r="AN99" s="607"/>
      <c r="AO99" s="607"/>
      <c r="AP99" s="607"/>
      <c r="AQ99" s="377"/>
      <c r="AR99" s="377"/>
      <c r="AS99" s="377"/>
      <c r="AT99" s="377"/>
      <c r="AU99" s="377"/>
      <c r="AV99" s="377"/>
      <c r="AW99" s="377"/>
      <c r="AX99" s="377"/>
      <c r="AY99" s="377"/>
      <c r="AZ99" s="608"/>
      <c r="BA99" s="377"/>
      <c r="BB99" s="377"/>
      <c r="BC99" s="377"/>
      <c r="BD99" s="377"/>
      <c r="BE99" s="377"/>
      <c r="BF99" s="377"/>
      <c r="BG99" s="377"/>
      <c r="BH99" s="377"/>
      <c r="BI99" s="377"/>
    </row>
    <row r="100" spans="1:61" x14ac:dyDescent="0.3">
      <c r="A100" s="609"/>
      <c r="B100" s="610"/>
      <c r="C100" s="610"/>
      <c r="D100" s="610"/>
      <c r="E100" s="611" t="s">
        <v>154</v>
      </c>
      <c r="F100" s="611"/>
      <c r="G100" s="611"/>
      <c r="H100" s="611"/>
      <c r="I100" s="611"/>
      <c r="J100" s="611"/>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408">
        <f>SUM(AQ91:AY99)</f>
        <v>0</v>
      </c>
      <c r="AR100" s="408"/>
      <c r="AS100" s="408"/>
      <c r="AT100" s="408"/>
      <c r="AU100" s="408"/>
      <c r="AV100" s="408"/>
      <c r="AW100" s="408"/>
      <c r="AX100" s="408"/>
      <c r="AY100" s="408"/>
      <c r="AZ100" s="612">
        <f>SUM(AZ91:BI99)</f>
        <v>0</v>
      </c>
      <c r="BA100" s="408"/>
      <c r="BB100" s="408"/>
      <c r="BC100" s="408"/>
      <c r="BD100" s="408"/>
      <c r="BE100" s="408"/>
      <c r="BF100" s="408"/>
      <c r="BG100" s="408"/>
      <c r="BH100" s="408"/>
      <c r="BI100" s="408"/>
    </row>
    <row r="101" spans="1:61" x14ac:dyDescent="0.3">
      <c r="A101" s="609"/>
      <c r="B101" s="610"/>
      <c r="C101" s="610"/>
      <c r="D101" s="610"/>
      <c r="E101" s="611" t="s">
        <v>180</v>
      </c>
      <c r="F101" s="611"/>
      <c r="G101" s="611"/>
      <c r="H101" s="611"/>
      <c r="I101" s="611"/>
      <c r="J101" s="611"/>
      <c r="K101" s="611"/>
      <c r="L101" s="611"/>
      <c r="M101" s="611"/>
      <c r="N101" s="611"/>
      <c r="O101" s="611"/>
      <c r="P101" s="611"/>
      <c r="Q101" s="611"/>
      <c r="R101" s="611"/>
      <c r="S101" s="611"/>
      <c r="T101" s="611"/>
      <c r="U101" s="611"/>
      <c r="V101" s="611"/>
      <c r="W101" s="611"/>
      <c r="X101" s="611"/>
      <c r="Y101" s="611"/>
      <c r="Z101" s="611"/>
      <c r="AA101" s="611"/>
      <c r="AB101" s="611"/>
      <c r="AC101" s="611"/>
      <c r="AD101" s="611"/>
      <c r="AE101" s="611"/>
      <c r="AF101" s="611"/>
      <c r="AG101" s="611"/>
      <c r="AH101" s="611"/>
      <c r="AI101" s="611"/>
      <c r="AJ101" s="611"/>
      <c r="AK101" s="611"/>
      <c r="AL101" s="611"/>
      <c r="AM101" s="611"/>
      <c r="AN101" s="611"/>
      <c r="AO101" s="611"/>
      <c r="AP101" s="611"/>
      <c r="AQ101" s="377"/>
      <c r="AR101" s="377"/>
      <c r="AS101" s="377"/>
      <c r="AT101" s="377"/>
      <c r="AU101" s="377"/>
      <c r="AV101" s="377"/>
      <c r="AW101" s="377"/>
      <c r="AX101" s="377"/>
      <c r="AY101" s="377"/>
      <c r="AZ101" s="608"/>
      <c r="BA101" s="377"/>
      <c r="BB101" s="377"/>
      <c r="BC101" s="377"/>
      <c r="BD101" s="377"/>
      <c r="BE101" s="377"/>
      <c r="BF101" s="377"/>
      <c r="BG101" s="377"/>
      <c r="BH101" s="377"/>
      <c r="BI101" s="377"/>
    </row>
    <row r="102" spans="1:61" x14ac:dyDescent="0.3">
      <c r="A102" s="596" t="s">
        <v>181</v>
      </c>
      <c r="B102" s="597"/>
      <c r="C102" s="597"/>
      <c r="D102" s="597"/>
      <c r="E102" s="597"/>
      <c r="F102" s="597"/>
      <c r="G102" s="597"/>
      <c r="H102" s="597"/>
      <c r="I102" s="597"/>
      <c r="J102" s="597"/>
      <c r="K102" s="597"/>
      <c r="L102" s="597"/>
      <c r="M102" s="597"/>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8"/>
      <c r="AQ102" s="384">
        <f>AQ100+AZ100+AQ101+AZ101</f>
        <v>0</v>
      </c>
      <c r="AR102" s="385"/>
      <c r="AS102" s="385"/>
      <c r="AT102" s="385"/>
      <c r="AU102" s="385"/>
      <c r="AV102" s="385"/>
      <c r="AW102" s="385"/>
      <c r="AX102" s="385"/>
      <c r="AY102" s="385"/>
      <c r="AZ102" s="385"/>
      <c r="BA102" s="385"/>
      <c r="BB102" s="385"/>
      <c r="BC102" s="385"/>
      <c r="BD102" s="385"/>
      <c r="BE102" s="385"/>
      <c r="BF102" s="385"/>
      <c r="BG102" s="385"/>
      <c r="BH102" s="385"/>
      <c r="BI102" s="811"/>
    </row>
    <row r="103" spans="1:61" x14ac:dyDescent="0.3">
      <c r="A103" s="602"/>
      <c r="B103" s="603"/>
      <c r="C103" s="603"/>
      <c r="D103" s="603"/>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16"/>
      <c r="AR103" s="416"/>
      <c r="AS103" s="416"/>
      <c r="AT103" s="416"/>
      <c r="AU103" s="416"/>
      <c r="AV103" s="416"/>
      <c r="AW103" s="416"/>
      <c r="AX103" s="416"/>
      <c r="AY103" s="416"/>
      <c r="AZ103" s="604"/>
      <c r="BA103" s="416"/>
      <c r="BB103" s="416"/>
      <c r="BC103" s="416"/>
      <c r="BD103" s="416"/>
      <c r="BE103" s="416"/>
      <c r="BF103" s="416"/>
      <c r="BG103" s="416"/>
      <c r="BH103" s="416"/>
      <c r="BI103" s="416"/>
    </row>
    <row r="104" spans="1:61" ht="15.6" x14ac:dyDescent="0.3">
      <c r="A104" s="599" t="s">
        <v>182</v>
      </c>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600"/>
      <c r="BG104" s="600"/>
      <c r="BH104" s="600"/>
      <c r="BI104" s="601"/>
    </row>
    <row r="105" spans="1:61" ht="26.25" customHeight="1" x14ac:dyDescent="0.3">
      <c r="A105" s="602" t="s">
        <v>149</v>
      </c>
      <c r="B105" s="603"/>
      <c r="C105" s="603"/>
      <c r="D105" s="603"/>
      <c r="E105" s="444" t="s">
        <v>150</v>
      </c>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386" t="s">
        <v>151</v>
      </c>
      <c r="AR105" s="386"/>
      <c r="AS105" s="386"/>
      <c r="AT105" s="386"/>
      <c r="AU105" s="386"/>
      <c r="AV105" s="386"/>
      <c r="AW105" s="386"/>
      <c r="AX105" s="386"/>
      <c r="AY105" s="386"/>
      <c r="AZ105" s="462" t="s">
        <v>152</v>
      </c>
      <c r="BA105" s="386"/>
      <c r="BB105" s="386"/>
      <c r="BC105" s="386"/>
      <c r="BD105" s="386"/>
      <c r="BE105" s="386"/>
      <c r="BF105" s="386"/>
      <c r="BG105" s="386"/>
      <c r="BH105" s="386"/>
      <c r="BI105" s="386"/>
    </row>
    <row r="106" spans="1:61" ht="16.5" customHeight="1" x14ac:dyDescent="0.3">
      <c r="A106" s="468"/>
      <c r="B106" s="469"/>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69"/>
      <c r="AY106" s="469"/>
      <c r="AZ106" s="469"/>
      <c r="BA106" s="469"/>
      <c r="BB106" s="469"/>
      <c r="BC106" s="469"/>
      <c r="BD106" s="469"/>
      <c r="BE106" s="469"/>
      <c r="BF106" s="469"/>
      <c r="BG106" s="469"/>
      <c r="BH106" s="469"/>
      <c r="BI106" s="470"/>
    </row>
    <row r="107" spans="1:61" x14ac:dyDescent="0.3">
      <c r="A107" s="471" t="s">
        <v>184</v>
      </c>
      <c r="B107" s="472"/>
      <c r="C107" s="472"/>
      <c r="D107" s="472"/>
      <c r="E107" s="473" t="s">
        <v>183</v>
      </c>
      <c r="F107" s="473"/>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34">
        <f>SUM(AQ108:AY109)</f>
        <v>0</v>
      </c>
      <c r="AR107" s="442"/>
      <c r="AS107" s="442"/>
      <c r="AT107" s="442"/>
      <c r="AU107" s="442"/>
      <c r="AV107" s="442"/>
      <c r="AW107" s="442"/>
      <c r="AX107" s="442"/>
      <c r="AY107" s="443"/>
      <c r="AZ107" s="483">
        <f>SUM(AZ108:BI109)</f>
        <v>0</v>
      </c>
      <c r="BA107" s="484"/>
      <c r="BB107" s="484"/>
      <c r="BC107" s="484"/>
      <c r="BD107" s="484"/>
      <c r="BE107" s="484"/>
      <c r="BF107" s="484"/>
      <c r="BG107" s="484"/>
      <c r="BH107" s="484"/>
      <c r="BI107" s="485"/>
    </row>
    <row r="108" spans="1:61" x14ac:dyDescent="0.3">
      <c r="A108" s="594"/>
      <c r="B108" s="595"/>
      <c r="C108" s="595"/>
      <c r="D108" s="595"/>
      <c r="E108" s="593" t="s">
        <v>442</v>
      </c>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85"/>
      <c r="AR108" s="586"/>
      <c r="AS108" s="586"/>
      <c r="AT108" s="586"/>
      <c r="AU108" s="586"/>
      <c r="AV108" s="586"/>
      <c r="AW108" s="586"/>
      <c r="AX108" s="586"/>
      <c r="AY108" s="587"/>
      <c r="AZ108" s="588"/>
      <c r="BA108" s="589"/>
      <c r="BB108" s="589"/>
      <c r="BC108" s="589"/>
      <c r="BD108" s="589"/>
      <c r="BE108" s="589"/>
      <c r="BF108" s="589"/>
      <c r="BG108" s="589"/>
      <c r="BH108" s="589"/>
      <c r="BI108" s="590"/>
    </row>
    <row r="109" spans="1:61" x14ac:dyDescent="0.3">
      <c r="A109" s="594"/>
      <c r="B109" s="595"/>
      <c r="C109" s="595"/>
      <c r="D109" s="595"/>
      <c r="E109" s="593" t="s">
        <v>443</v>
      </c>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85"/>
      <c r="AR109" s="586"/>
      <c r="AS109" s="586"/>
      <c r="AT109" s="586"/>
      <c r="AU109" s="586"/>
      <c r="AV109" s="586"/>
      <c r="AW109" s="586"/>
      <c r="AX109" s="586"/>
      <c r="AY109" s="587"/>
      <c r="AZ109" s="588"/>
      <c r="BA109" s="589"/>
      <c r="BB109" s="589"/>
      <c r="BC109" s="589"/>
      <c r="BD109" s="589"/>
      <c r="BE109" s="589"/>
      <c r="BF109" s="589"/>
      <c r="BG109" s="589"/>
      <c r="BH109" s="589"/>
      <c r="BI109" s="590"/>
    </row>
    <row r="110" spans="1:61" x14ac:dyDescent="0.3">
      <c r="A110" s="471" t="s">
        <v>185</v>
      </c>
      <c r="B110" s="472"/>
      <c r="C110" s="472"/>
      <c r="D110" s="472"/>
      <c r="E110" s="473" t="s">
        <v>444</v>
      </c>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34">
        <f>SUM(AQ112:AY115)</f>
        <v>0</v>
      </c>
      <c r="AR110" s="442"/>
      <c r="AS110" s="442"/>
      <c r="AT110" s="442"/>
      <c r="AU110" s="442"/>
      <c r="AV110" s="442"/>
      <c r="AW110" s="442"/>
      <c r="AX110" s="442"/>
      <c r="AY110" s="443"/>
      <c r="AZ110" s="483">
        <f>SUM(AZ111:BI115)</f>
        <v>0</v>
      </c>
      <c r="BA110" s="484"/>
      <c r="BB110" s="484"/>
      <c r="BC110" s="484"/>
      <c r="BD110" s="484"/>
      <c r="BE110" s="484"/>
      <c r="BF110" s="484"/>
      <c r="BG110" s="484"/>
      <c r="BH110" s="484"/>
      <c r="BI110" s="485"/>
    </row>
    <row r="111" spans="1:61" x14ac:dyDescent="0.3">
      <c r="A111" s="591"/>
      <c r="B111" s="592"/>
      <c r="C111" s="592"/>
      <c r="D111" s="592"/>
      <c r="E111" s="593" t="s">
        <v>445</v>
      </c>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474"/>
      <c r="AR111" s="475"/>
      <c r="AS111" s="475"/>
      <c r="AT111" s="475"/>
      <c r="AU111" s="475"/>
      <c r="AV111" s="475"/>
      <c r="AW111" s="475"/>
      <c r="AX111" s="475"/>
      <c r="AY111" s="476"/>
      <c r="AZ111" s="588"/>
      <c r="BA111" s="589"/>
      <c r="BB111" s="589"/>
      <c r="BC111" s="589"/>
      <c r="BD111" s="589"/>
      <c r="BE111" s="589"/>
      <c r="BF111" s="589"/>
      <c r="BG111" s="589"/>
      <c r="BH111" s="589"/>
      <c r="BI111" s="590"/>
    </row>
    <row r="112" spans="1:61" ht="16.5" customHeight="1" x14ac:dyDescent="0.3">
      <c r="A112" s="591"/>
      <c r="B112" s="592"/>
      <c r="C112" s="592"/>
      <c r="D112" s="592"/>
      <c r="E112" s="593" t="s">
        <v>446</v>
      </c>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85"/>
      <c r="AR112" s="586"/>
      <c r="AS112" s="586"/>
      <c r="AT112" s="586"/>
      <c r="AU112" s="586"/>
      <c r="AV112" s="586"/>
      <c r="AW112" s="586"/>
      <c r="AX112" s="586"/>
      <c r="AY112" s="587"/>
      <c r="AZ112" s="588"/>
      <c r="BA112" s="589"/>
      <c r="BB112" s="589"/>
      <c r="BC112" s="589"/>
      <c r="BD112" s="589"/>
      <c r="BE112" s="589"/>
      <c r="BF112" s="589"/>
      <c r="BG112" s="589"/>
      <c r="BH112" s="589"/>
      <c r="BI112" s="590"/>
    </row>
    <row r="113" spans="1:61" ht="24.75" customHeight="1" x14ac:dyDescent="0.3">
      <c r="A113" s="591"/>
      <c r="B113" s="592"/>
      <c r="C113" s="592"/>
      <c r="D113" s="592"/>
      <c r="E113" s="593" t="s">
        <v>447</v>
      </c>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85"/>
      <c r="AR113" s="586"/>
      <c r="AS113" s="586"/>
      <c r="AT113" s="586"/>
      <c r="AU113" s="586"/>
      <c r="AV113" s="586"/>
      <c r="AW113" s="586"/>
      <c r="AX113" s="586"/>
      <c r="AY113" s="587"/>
      <c r="AZ113" s="588"/>
      <c r="BA113" s="589"/>
      <c r="BB113" s="589"/>
      <c r="BC113" s="589"/>
      <c r="BD113" s="589"/>
      <c r="BE113" s="589"/>
      <c r="BF113" s="589"/>
      <c r="BG113" s="589"/>
      <c r="BH113" s="589"/>
      <c r="BI113" s="590"/>
    </row>
    <row r="114" spans="1:61" ht="18" customHeight="1" x14ac:dyDescent="0.3">
      <c r="A114" s="591"/>
      <c r="B114" s="592"/>
      <c r="C114" s="592"/>
      <c r="D114" s="592"/>
      <c r="E114" s="593" t="s">
        <v>448</v>
      </c>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474"/>
      <c r="AR114" s="475"/>
      <c r="AS114" s="475"/>
      <c r="AT114" s="475"/>
      <c r="AU114" s="475"/>
      <c r="AV114" s="475"/>
      <c r="AW114" s="475"/>
      <c r="AX114" s="475"/>
      <c r="AY114" s="476"/>
      <c r="AZ114" s="588"/>
      <c r="BA114" s="589"/>
      <c r="BB114" s="589"/>
      <c r="BC114" s="589"/>
      <c r="BD114" s="589"/>
      <c r="BE114" s="589"/>
      <c r="BF114" s="589"/>
      <c r="BG114" s="589"/>
      <c r="BH114" s="589"/>
      <c r="BI114" s="590"/>
    </row>
    <row r="115" spans="1:61" ht="18" customHeight="1" x14ac:dyDescent="0.3">
      <c r="A115" s="591"/>
      <c r="B115" s="592"/>
      <c r="C115" s="592"/>
      <c r="D115" s="592"/>
      <c r="E115" s="593" t="s">
        <v>449</v>
      </c>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85"/>
      <c r="AR115" s="586"/>
      <c r="AS115" s="586"/>
      <c r="AT115" s="586"/>
      <c r="AU115" s="586"/>
      <c r="AV115" s="586"/>
      <c r="AW115" s="586"/>
      <c r="AX115" s="586"/>
      <c r="AY115" s="587"/>
      <c r="AZ115" s="588"/>
      <c r="BA115" s="589"/>
      <c r="BB115" s="589"/>
      <c r="BC115" s="589"/>
      <c r="BD115" s="589"/>
      <c r="BE115" s="589"/>
      <c r="BF115" s="589"/>
      <c r="BG115" s="589"/>
      <c r="BH115" s="589"/>
      <c r="BI115" s="590"/>
    </row>
    <row r="116" spans="1:61" x14ac:dyDescent="0.3">
      <c r="A116" s="471" t="s">
        <v>187</v>
      </c>
      <c r="B116" s="472"/>
      <c r="C116" s="472"/>
      <c r="D116" s="472"/>
      <c r="E116" s="473" t="s">
        <v>186</v>
      </c>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473"/>
      <c r="AK116" s="473"/>
      <c r="AL116" s="473"/>
      <c r="AM116" s="473"/>
      <c r="AN116" s="473"/>
      <c r="AO116" s="473"/>
      <c r="AP116" s="473"/>
      <c r="AQ116" s="585"/>
      <c r="AR116" s="586"/>
      <c r="AS116" s="586"/>
      <c r="AT116" s="586"/>
      <c r="AU116" s="586"/>
      <c r="AV116" s="586"/>
      <c r="AW116" s="586"/>
      <c r="AX116" s="586"/>
      <c r="AY116" s="587"/>
      <c r="AZ116" s="477"/>
      <c r="BA116" s="478"/>
      <c r="BB116" s="478"/>
      <c r="BC116" s="478"/>
      <c r="BD116" s="478"/>
      <c r="BE116" s="478"/>
      <c r="BF116" s="478"/>
      <c r="BG116" s="478"/>
      <c r="BH116" s="478"/>
      <c r="BI116" s="479"/>
    </row>
    <row r="117" spans="1:61" x14ac:dyDescent="0.3">
      <c r="A117" s="471" t="s">
        <v>450</v>
      </c>
      <c r="B117" s="472"/>
      <c r="C117" s="472"/>
      <c r="D117" s="472"/>
      <c r="E117" s="473" t="s">
        <v>451</v>
      </c>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c r="AK117" s="473"/>
      <c r="AL117" s="473"/>
      <c r="AM117" s="473"/>
      <c r="AN117" s="473"/>
      <c r="AO117" s="473"/>
      <c r="AP117" s="473"/>
      <c r="AQ117" s="474"/>
      <c r="AR117" s="475"/>
      <c r="AS117" s="475"/>
      <c r="AT117" s="475"/>
      <c r="AU117" s="475"/>
      <c r="AV117" s="475"/>
      <c r="AW117" s="475"/>
      <c r="AX117" s="475"/>
      <c r="AY117" s="476"/>
      <c r="AZ117" s="477"/>
      <c r="BA117" s="478"/>
      <c r="BB117" s="478"/>
      <c r="BC117" s="478"/>
      <c r="BD117" s="478"/>
      <c r="BE117" s="478"/>
      <c r="BF117" s="478"/>
      <c r="BG117" s="478"/>
      <c r="BH117" s="478"/>
      <c r="BI117" s="479"/>
    </row>
    <row r="118" spans="1:61" ht="20.25" customHeight="1" x14ac:dyDescent="0.3">
      <c r="A118" s="480"/>
      <c r="B118" s="481"/>
      <c r="C118" s="481"/>
      <c r="D118" s="481"/>
      <c r="E118" s="482" t="s">
        <v>188</v>
      </c>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34">
        <f>AQ107+AQ110+AQ116</f>
        <v>0</v>
      </c>
      <c r="AR118" s="442"/>
      <c r="AS118" s="442"/>
      <c r="AT118" s="442"/>
      <c r="AU118" s="442"/>
      <c r="AV118" s="442"/>
      <c r="AW118" s="442"/>
      <c r="AX118" s="442"/>
      <c r="AY118" s="443"/>
      <c r="AZ118" s="483">
        <f>AZ107+AZ110+AZ116+AZ117</f>
        <v>0</v>
      </c>
      <c r="BA118" s="484"/>
      <c r="BB118" s="484"/>
      <c r="BC118" s="484"/>
      <c r="BD118" s="484"/>
      <c r="BE118" s="484"/>
      <c r="BF118" s="484"/>
      <c r="BG118" s="484"/>
      <c r="BH118" s="484"/>
      <c r="BI118" s="485"/>
    </row>
    <row r="119" spans="1:61" ht="20.25" customHeight="1" x14ac:dyDescent="0.3">
      <c r="A119" s="480"/>
      <c r="B119" s="481"/>
      <c r="C119" s="481"/>
      <c r="D119" s="481"/>
      <c r="E119" s="482" t="s">
        <v>189</v>
      </c>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585"/>
      <c r="AR119" s="586"/>
      <c r="AS119" s="586"/>
      <c r="AT119" s="586"/>
      <c r="AU119" s="586"/>
      <c r="AV119" s="586"/>
      <c r="AW119" s="586"/>
      <c r="AX119" s="586"/>
      <c r="AY119" s="587"/>
      <c r="AZ119" s="588"/>
      <c r="BA119" s="589"/>
      <c r="BB119" s="589"/>
      <c r="BC119" s="589"/>
      <c r="BD119" s="589"/>
      <c r="BE119" s="589"/>
      <c r="BF119" s="589"/>
      <c r="BG119" s="589"/>
      <c r="BH119" s="589"/>
      <c r="BI119" s="590"/>
    </row>
    <row r="120" spans="1:61" ht="20.25" customHeight="1" x14ac:dyDescent="0.3">
      <c r="A120" s="480"/>
      <c r="B120" s="481"/>
      <c r="C120" s="481"/>
      <c r="D120" s="481"/>
      <c r="E120" s="482" t="s">
        <v>190</v>
      </c>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582">
        <f>AQ118+AZ118+AQ119+AZ119</f>
        <v>0</v>
      </c>
      <c r="AR120" s="583"/>
      <c r="AS120" s="583"/>
      <c r="AT120" s="583"/>
      <c r="AU120" s="583"/>
      <c r="AV120" s="583"/>
      <c r="AW120" s="583"/>
      <c r="AX120" s="583"/>
      <c r="AY120" s="583"/>
      <c r="AZ120" s="583"/>
      <c r="BA120" s="583"/>
      <c r="BB120" s="583"/>
      <c r="BC120" s="583"/>
      <c r="BD120" s="583"/>
      <c r="BE120" s="583"/>
      <c r="BF120" s="583"/>
      <c r="BG120" s="583"/>
      <c r="BH120" s="583"/>
      <c r="BI120" s="584"/>
    </row>
    <row r="121" spans="1:61" x14ac:dyDescent="0.3">
      <c r="A121" s="50"/>
      <c r="B121" s="50"/>
      <c r="C121" s="50"/>
      <c r="D121" s="50"/>
      <c r="E121" s="50"/>
      <c r="F121" s="50"/>
      <c r="G121" s="50"/>
      <c r="AQ121" s="50"/>
      <c r="AR121" s="50"/>
      <c r="AS121" s="50"/>
      <c r="AT121" s="50"/>
      <c r="AU121" s="50"/>
      <c r="AV121" s="50"/>
      <c r="AW121" s="50"/>
      <c r="AX121" s="50"/>
      <c r="AY121" s="50"/>
      <c r="AZ121" s="50"/>
      <c r="BA121" s="50"/>
      <c r="BB121" s="50"/>
      <c r="BC121" s="50"/>
      <c r="BD121" s="50"/>
      <c r="BE121" s="50"/>
      <c r="BF121" s="50"/>
      <c r="BG121" s="50"/>
      <c r="BH121" s="50"/>
      <c r="BI121" s="50"/>
    </row>
    <row r="122" spans="1:61" x14ac:dyDescent="0.3">
      <c r="A122" s="50"/>
      <c r="B122" s="50"/>
      <c r="C122" s="50"/>
      <c r="D122" s="50"/>
      <c r="E122" s="50"/>
      <c r="F122" s="50"/>
      <c r="G122" s="50"/>
      <c r="H122" s="361" t="s">
        <v>0</v>
      </c>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2" t="s">
        <v>381</v>
      </c>
      <c r="AR122" s="363"/>
      <c r="AS122" s="363"/>
      <c r="AT122" s="363"/>
      <c r="AU122" s="363"/>
      <c r="AV122" s="363"/>
      <c r="AW122" s="363"/>
      <c r="AX122" s="363"/>
      <c r="AY122" s="363"/>
      <c r="AZ122" s="363"/>
      <c r="BA122" s="363"/>
      <c r="BB122" s="363"/>
      <c r="BC122" s="363"/>
      <c r="BD122" s="363"/>
      <c r="BE122" s="363"/>
      <c r="BF122" s="363"/>
      <c r="BG122" s="363"/>
      <c r="BH122" s="363"/>
      <c r="BI122" s="364"/>
    </row>
    <row r="123" spans="1:61" x14ac:dyDescent="0.3">
      <c r="A123" s="50"/>
      <c r="B123" s="50"/>
      <c r="C123" s="50"/>
      <c r="D123" s="50"/>
      <c r="E123" s="50"/>
      <c r="F123" s="50"/>
      <c r="G123" s="50"/>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5"/>
      <c r="AR123" s="366"/>
      <c r="AS123" s="366"/>
      <c r="AT123" s="366"/>
      <c r="AU123" s="366"/>
      <c r="AV123" s="366"/>
      <c r="AW123" s="366"/>
      <c r="AX123" s="366"/>
      <c r="AY123" s="366"/>
      <c r="AZ123" s="366"/>
      <c r="BA123" s="366"/>
      <c r="BB123" s="366"/>
      <c r="BC123" s="366"/>
      <c r="BD123" s="366"/>
      <c r="BE123" s="366"/>
      <c r="BF123" s="366"/>
      <c r="BG123" s="366"/>
      <c r="BH123" s="366"/>
      <c r="BI123" s="367"/>
    </row>
    <row r="124" spans="1:61" x14ac:dyDescent="0.3">
      <c r="A124" s="50"/>
      <c r="B124" s="50"/>
      <c r="C124" s="50"/>
      <c r="D124" s="50"/>
      <c r="E124" s="50"/>
      <c r="F124" s="50"/>
      <c r="G124" s="50"/>
      <c r="H124" s="361" t="s">
        <v>1</v>
      </c>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9"/>
      <c r="AR124" s="370"/>
      <c r="AS124" s="370"/>
      <c r="AT124" s="370"/>
      <c r="AU124" s="370"/>
      <c r="AV124" s="370"/>
      <c r="AW124" s="370"/>
      <c r="AX124" s="370"/>
      <c r="AY124" s="371"/>
      <c r="AZ124" s="369" t="s">
        <v>256</v>
      </c>
      <c r="BA124" s="370"/>
      <c r="BB124" s="370"/>
      <c r="BC124" s="370"/>
      <c r="BD124" s="370"/>
      <c r="BE124" s="370"/>
      <c r="BF124" s="370"/>
      <c r="BG124" s="370"/>
      <c r="BH124" s="370"/>
      <c r="BI124" s="371"/>
    </row>
    <row r="125" spans="1:61" ht="18" x14ac:dyDescent="0.35">
      <c r="A125" s="50"/>
      <c r="B125" s="50"/>
      <c r="C125" s="50"/>
      <c r="D125" s="50"/>
      <c r="E125" s="50"/>
      <c r="F125" s="50"/>
      <c r="G125" s="50"/>
      <c r="H125" s="613"/>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4"/>
      <c r="AY125" s="614"/>
      <c r="AZ125" s="614"/>
      <c r="BA125" s="614"/>
      <c r="BB125" s="614"/>
      <c r="BC125" s="614"/>
      <c r="BD125" s="614"/>
      <c r="BE125" s="614"/>
      <c r="BF125" s="614"/>
      <c r="BG125" s="614"/>
      <c r="BH125" s="614"/>
      <c r="BI125" s="615"/>
    </row>
    <row r="126" spans="1:61" x14ac:dyDescent="0.3">
      <c r="A126" s="373"/>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row>
    <row r="127" spans="1:61" ht="21" customHeight="1" x14ac:dyDescent="0.3">
      <c r="A127" s="401"/>
      <c r="B127" s="401"/>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row>
    <row r="128" spans="1:61" x14ac:dyDescent="0.3">
      <c r="A128" s="381" t="s">
        <v>148</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3"/>
    </row>
    <row r="129" spans="1:61" ht="15" customHeight="1" x14ac:dyDescent="0.3">
      <c r="A129" s="599" t="s">
        <v>172</v>
      </c>
      <c r="B129" s="600"/>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0"/>
      <c r="AL129" s="600"/>
      <c r="AM129" s="600"/>
      <c r="AN129" s="600"/>
      <c r="AO129" s="600"/>
      <c r="AP129" s="600"/>
      <c r="AQ129" s="600"/>
      <c r="AR129" s="600"/>
      <c r="AS129" s="600"/>
      <c r="AT129" s="600"/>
      <c r="AU129" s="600"/>
      <c r="AV129" s="600"/>
      <c r="AW129" s="600"/>
      <c r="AX129" s="600"/>
      <c r="AY129" s="600"/>
      <c r="AZ129" s="600"/>
      <c r="BA129" s="600"/>
      <c r="BB129" s="600"/>
      <c r="BC129" s="600"/>
      <c r="BD129" s="600"/>
      <c r="BE129" s="600"/>
      <c r="BF129" s="600"/>
      <c r="BG129" s="600"/>
      <c r="BH129" s="600"/>
      <c r="BI129" s="601"/>
    </row>
    <row r="130" spans="1:61" ht="28.5" customHeight="1" x14ac:dyDescent="0.3">
      <c r="A130" s="602" t="s">
        <v>149</v>
      </c>
      <c r="B130" s="603"/>
      <c r="C130" s="603"/>
      <c r="D130" s="603"/>
      <c r="E130" s="444" t="s">
        <v>150</v>
      </c>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386" t="s">
        <v>151</v>
      </c>
      <c r="AR130" s="386"/>
      <c r="AS130" s="386"/>
      <c r="AT130" s="386"/>
      <c r="AU130" s="386"/>
      <c r="AV130" s="386"/>
      <c r="AW130" s="386"/>
      <c r="AX130" s="386"/>
      <c r="AY130" s="386"/>
      <c r="AZ130" s="462" t="s">
        <v>152</v>
      </c>
      <c r="BA130" s="386"/>
      <c r="BB130" s="386"/>
      <c r="BC130" s="386"/>
      <c r="BD130" s="386"/>
      <c r="BE130" s="386"/>
      <c r="BF130" s="386"/>
      <c r="BG130" s="386"/>
      <c r="BH130" s="386"/>
      <c r="BI130" s="386"/>
    </row>
    <row r="131" spans="1:61" x14ac:dyDescent="0.3">
      <c r="A131" s="605">
        <v>1</v>
      </c>
      <c r="B131" s="606"/>
      <c r="C131" s="606"/>
      <c r="D131" s="606"/>
      <c r="E131" s="607" t="s">
        <v>174</v>
      </c>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377"/>
      <c r="AR131" s="377"/>
      <c r="AS131" s="377"/>
      <c r="AT131" s="377"/>
      <c r="AU131" s="377"/>
      <c r="AV131" s="377"/>
      <c r="AW131" s="377"/>
      <c r="AX131" s="377"/>
      <c r="AY131" s="377"/>
      <c r="AZ131" s="608"/>
      <c r="BA131" s="377"/>
      <c r="BB131" s="377"/>
      <c r="BC131" s="377"/>
      <c r="BD131" s="377"/>
      <c r="BE131" s="377"/>
      <c r="BF131" s="377"/>
      <c r="BG131" s="377"/>
      <c r="BH131" s="377"/>
      <c r="BI131" s="377"/>
    </row>
    <row r="132" spans="1:61" x14ac:dyDescent="0.3">
      <c r="A132" s="605">
        <v>2</v>
      </c>
      <c r="B132" s="606"/>
      <c r="C132" s="606"/>
      <c r="D132" s="606"/>
      <c r="E132" s="607" t="s">
        <v>173</v>
      </c>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377"/>
      <c r="AR132" s="377"/>
      <c r="AS132" s="377"/>
      <c r="AT132" s="377"/>
      <c r="AU132" s="377"/>
      <c r="AV132" s="377"/>
      <c r="AW132" s="377"/>
      <c r="AX132" s="377"/>
      <c r="AY132" s="377"/>
      <c r="AZ132" s="608"/>
      <c r="BA132" s="377"/>
      <c r="BB132" s="377"/>
      <c r="BC132" s="377"/>
      <c r="BD132" s="377"/>
      <c r="BE132" s="377"/>
      <c r="BF132" s="377"/>
      <c r="BG132" s="377"/>
      <c r="BH132" s="377"/>
      <c r="BI132" s="377"/>
    </row>
    <row r="133" spans="1:61" x14ac:dyDescent="0.3">
      <c r="A133" s="605">
        <v>3</v>
      </c>
      <c r="B133" s="606"/>
      <c r="C133" s="606"/>
      <c r="D133" s="606"/>
      <c r="E133" s="607" t="s">
        <v>175</v>
      </c>
      <c r="F133" s="607"/>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377"/>
      <c r="AR133" s="377"/>
      <c r="AS133" s="377"/>
      <c r="AT133" s="377"/>
      <c r="AU133" s="377"/>
      <c r="AV133" s="377"/>
      <c r="AW133" s="377"/>
      <c r="AX133" s="377"/>
      <c r="AY133" s="377"/>
      <c r="AZ133" s="608"/>
      <c r="BA133" s="377"/>
      <c r="BB133" s="377"/>
      <c r="BC133" s="377"/>
      <c r="BD133" s="377"/>
      <c r="BE133" s="377"/>
      <c r="BF133" s="377"/>
      <c r="BG133" s="377"/>
      <c r="BH133" s="377"/>
      <c r="BI133" s="377"/>
    </row>
    <row r="134" spans="1:61" x14ac:dyDescent="0.3">
      <c r="A134" s="605">
        <v>4</v>
      </c>
      <c r="B134" s="606"/>
      <c r="C134" s="606"/>
      <c r="D134" s="606"/>
      <c r="E134" s="607" t="s">
        <v>176</v>
      </c>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377"/>
      <c r="AR134" s="377"/>
      <c r="AS134" s="377"/>
      <c r="AT134" s="377"/>
      <c r="AU134" s="377"/>
      <c r="AV134" s="377"/>
      <c r="AW134" s="377"/>
      <c r="AX134" s="377"/>
      <c r="AY134" s="377"/>
      <c r="AZ134" s="608"/>
      <c r="BA134" s="377"/>
      <c r="BB134" s="377"/>
      <c r="BC134" s="377"/>
      <c r="BD134" s="377"/>
      <c r="BE134" s="377"/>
      <c r="BF134" s="377"/>
      <c r="BG134" s="377"/>
      <c r="BH134" s="377"/>
      <c r="BI134" s="377"/>
    </row>
    <row r="135" spans="1:61" x14ac:dyDescent="0.3">
      <c r="A135" s="605">
        <v>5</v>
      </c>
      <c r="B135" s="606"/>
      <c r="C135" s="606"/>
      <c r="D135" s="606"/>
      <c r="E135" s="607" t="s">
        <v>177</v>
      </c>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377"/>
      <c r="AR135" s="377"/>
      <c r="AS135" s="377"/>
      <c r="AT135" s="377"/>
      <c r="AU135" s="377"/>
      <c r="AV135" s="377"/>
      <c r="AW135" s="377"/>
      <c r="AX135" s="377"/>
      <c r="AY135" s="377"/>
      <c r="AZ135" s="608"/>
      <c r="BA135" s="377"/>
      <c r="BB135" s="377"/>
      <c r="BC135" s="377"/>
      <c r="BD135" s="377"/>
      <c r="BE135" s="377"/>
      <c r="BF135" s="377"/>
      <c r="BG135" s="377"/>
      <c r="BH135" s="377"/>
      <c r="BI135" s="377"/>
    </row>
    <row r="136" spans="1:61" x14ac:dyDescent="0.3">
      <c r="A136" s="605">
        <v>6</v>
      </c>
      <c r="B136" s="606"/>
      <c r="C136" s="606"/>
      <c r="D136" s="606"/>
      <c r="E136" s="607" t="s">
        <v>178</v>
      </c>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7"/>
      <c r="AL136" s="607"/>
      <c r="AM136" s="607"/>
      <c r="AN136" s="607"/>
      <c r="AO136" s="607"/>
      <c r="AP136" s="607"/>
      <c r="AQ136" s="377"/>
      <c r="AR136" s="377"/>
      <c r="AS136" s="377"/>
      <c r="AT136" s="377"/>
      <c r="AU136" s="377"/>
      <c r="AV136" s="377"/>
      <c r="AW136" s="377"/>
      <c r="AX136" s="377"/>
      <c r="AY136" s="377"/>
      <c r="AZ136" s="608"/>
      <c r="BA136" s="377"/>
      <c r="BB136" s="377"/>
      <c r="BC136" s="377"/>
      <c r="BD136" s="377"/>
      <c r="BE136" s="377"/>
      <c r="BF136" s="377"/>
      <c r="BG136" s="377"/>
      <c r="BH136" s="377"/>
      <c r="BI136" s="377"/>
    </row>
    <row r="137" spans="1:61" x14ac:dyDescent="0.3">
      <c r="A137" s="605">
        <v>7</v>
      </c>
      <c r="B137" s="606"/>
      <c r="C137" s="606"/>
      <c r="D137" s="606"/>
      <c r="E137" s="871" t="s">
        <v>179</v>
      </c>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c r="AG137" s="872"/>
      <c r="AH137" s="872"/>
      <c r="AI137" s="872"/>
      <c r="AJ137" s="872"/>
      <c r="AK137" s="872"/>
      <c r="AL137" s="872"/>
      <c r="AM137" s="872"/>
      <c r="AN137" s="872"/>
      <c r="AO137" s="872"/>
      <c r="AP137" s="873"/>
      <c r="AQ137" s="377"/>
      <c r="AR137" s="377"/>
      <c r="AS137" s="377"/>
      <c r="AT137" s="377"/>
      <c r="AU137" s="377"/>
      <c r="AV137" s="377"/>
      <c r="AW137" s="377"/>
      <c r="AX137" s="377"/>
      <c r="AY137" s="377"/>
      <c r="AZ137" s="608"/>
      <c r="BA137" s="377"/>
      <c r="BB137" s="377"/>
      <c r="BC137" s="377"/>
      <c r="BD137" s="377"/>
      <c r="BE137" s="377"/>
      <c r="BF137" s="377"/>
      <c r="BG137" s="377"/>
      <c r="BH137" s="377"/>
      <c r="BI137" s="377"/>
    </row>
    <row r="138" spans="1:61" x14ac:dyDescent="0.3">
      <c r="A138" s="605">
        <v>8</v>
      </c>
      <c r="B138" s="606"/>
      <c r="C138" s="606"/>
      <c r="D138" s="606"/>
      <c r="E138" s="871" t="s">
        <v>297</v>
      </c>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2"/>
      <c r="AK138" s="872"/>
      <c r="AL138" s="872"/>
      <c r="AM138" s="872"/>
      <c r="AN138" s="872"/>
      <c r="AO138" s="872"/>
      <c r="AP138" s="873"/>
      <c r="AQ138" s="377"/>
      <c r="AR138" s="377"/>
      <c r="AS138" s="377"/>
      <c r="AT138" s="377"/>
      <c r="AU138" s="377"/>
      <c r="AV138" s="377"/>
      <c r="AW138" s="377"/>
      <c r="AX138" s="377"/>
      <c r="AY138" s="377"/>
      <c r="AZ138" s="608"/>
      <c r="BA138" s="377"/>
      <c r="BB138" s="377"/>
      <c r="BC138" s="377"/>
      <c r="BD138" s="377"/>
      <c r="BE138" s="377"/>
      <c r="BF138" s="377"/>
      <c r="BG138" s="377"/>
      <c r="BH138" s="377"/>
      <c r="BI138" s="377"/>
    </row>
    <row r="139" spans="1:61" x14ac:dyDescent="0.3">
      <c r="A139" s="605">
        <v>9</v>
      </c>
      <c r="B139" s="606"/>
      <c r="C139" s="606"/>
      <c r="D139" s="606"/>
      <c r="E139" s="607" t="s">
        <v>441</v>
      </c>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7"/>
      <c r="AL139" s="607"/>
      <c r="AM139" s="607"/>
      <c r="AN139" s="607"/>
      <c r="AO139" s="607"/>
      <c r="AP139" s="607"/>
      <c r="AQ139" s="377"/>
      <c r="AR139" s="377"/>
      <c r="AS139" s="377"/>
      <c r="AT139" s="377"/>
      <c r="AU139" s="377"/>
      <c r="AV139" s="377"/>
      <c r="AW139" s="377"/>
      <c r="AX139" s="377"/>
      <c r="AY139" s="377"/>
      <c r="AZ139" s="608"/>
      <c r="BA139" s="377"/>
      <c r="BB139" s="377"/>
      <c r="BC139" s="377"/>
      <c r="BD139" s="377"/>
      <c r="BE139" s="377"/>
      <c r="BF139" s="377"/>
      <c r="BG139" s="377"/>
      <c r="BH139" s="377"/>
      <c r="BI139" s="377"/>
    </row>
    <row r="140" spans="1:61" x14ac:dyDescent="0.3">
      <c r="A140" s="609"/>
      <c r="B140" s="610"/>
      <c r="C140" s="610"/>
      <c r="D140" s="610"/>
      <c r="E140" s="611" t="s">
        <v>154</v>
      </c>
      <c r="F140" s="611"/>
      <c r="G140" s="611"/>
      <c r="H140" s="611"/>
      <c r="I140" s="611"/>
      <c r="J140" s="611"/>
      <c r="K140" s="611"/>
      <c r="L140" s="611"/>
      <c r="M140" s="611"/>
      <c r="N140" s="611"/>
      <c r="O140" s="611"/>
      <c r="P140" s="611"/>
      <c r="Q140" s="611"/>
      <c r="R140" s="611"/>
      <c r="S140" s="611"/>
      <c r="T140" s="611"/>
      <c r="U140" s="611"/>
      <c r="V140" s="611"/>
      <c r="W140" s="611"/>
      <c r="X140" s="611"/>
      <c r="Y140" s="611"/>
      <c r="Z140" s="611"/>
      <c r="AA140" s="611"/>
      <c r="AB140" s="611"/>
      <c r="AC140" s="611"/>
      <c r="AD140" s="611"/>
      <c r="AE140" s="611"/>
      <c r="AF140" s="611"/>
      <c r="AG140" s="611"/>
      <c r="AH140" s="611"/>
      <c r="AI140" s="611"/>
      <c r="AJ140" s="611"/>
      <c r="AK140" s="611"/>
      <c r="AL140" s="611"/>
      <c r="AM140" s="611"/>
      <c r="AN140" s="611"/>
      <c r="AO140" s="611"/>
      <c r="AP140" s="611"/>
      <c r="AQ140" s="408">
        <f>SUM(AQ131:AY139)</f>
        <v>0</v>
      </c>
      <c r="AR140" s="408"/>
      <c r="AS140" s="408"/>
      <c r="AT140" s="408"/>
      <c r="AU140" s="408"/>
      <c r="AV140" s="408"/>
      <c r="AW140" s="408"/>
      <c r="AX140" s="408"/>
      <c r="AY140" s="408"/>
      <c r="AZ140" s="612">
        <f>SUM(AZ131:BI139)</f>
        <v>0</v>
      </c>
      <c r="BA140" s="408"/>
      <c r="BB140" s="408"/>
      <c r="BC140" s="408"/>
      <c r="BD140" s="408"/>
      <c r="BE140" s="408"/>
      <c r="BF140" s="408"/>
      <c r="BG140" s="408"/>
      <c r="BH140" s="408"/>
      <c r="BI140" s="408"/>
    </row>
    <row r="141" spans="1:61" x14ac:dyDescent="0.3">
      <c r="A141" s="609"/>
      <c r="B141" s="610"/>
      <c r="C141" s="610"/>
      <c r="D141" s="610"/>
      <c r="E141" s="611" t="s">
        <v>180</v>
      </c>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1"/>
      <c r="AL141" s="611"/>
      <c r="AM141" s="611"/>
      <c r="AN141" s="611"/>
      <c r="AO141" s="611"/>
      <c r="AP141" s="611"/>
      <c r="AQ141" s="377"/>
      <c r="AR141" s="377"/>
      <c r="AS141" s="377"/>
      <c r="AT141" s="377"/>
      <c r="AU141" s="377"/>
      <c r="AV141" s="377"/>
      <c r="AW141" s="377"/>
      <c r="AX141" s="377"/>
      <c r="AY141" s="377"/>
      <c r="AZ141" s="608"/>
      <c r="BA141" s="377"/>
      <c r="BB141" s="377"/>
      <c r="BC141" s="377"/>
      <c r="BD141" s="377"/>
      <c r="BE141" s="377"/>
      <c r="BF141" s="377"/>
      <c r="BG141" s="377"/>
      <c r="BH141" s="377"/>
      <c r="BI141" s="377"/>
    </row>
    <row r="142" spans="1:61" x14ac:dyDescent="0.3">
      <c r="A142" s="596" t="s">
        <v>181</v>
      </c>
      <c r="B142" s="597"/>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7"/>
      <c r="AL142" s="597"/>
      <c r="AM142" s="597"/>
      <c r="AN142" s="597"/>
      <c r="AO142" s="597"/>
      <c r="AP142" s="598"/>
      <c r="AQ142" s="384">
        <f>AQ140+AZ140+AQ141+AZ141</f>
        <v>0</v>
      </c>
      <c r="AR142" s="385"/>
      <c r="AS142" s="385"/>
      <c r="AT142" s="385"/>
      <c r="AU142" s="385"/>
      <c r="AV142" s="385"/>
      <c r="AW142" s="385"/>
      <c r="AX142" s="385"/>
      <c r="AY142" s="385"/>
      <c r="AZ142" s="385"/>
      <c r="BA142" s="385"/>
      <c r="BB142" s="385"/>
      <c r="BC142" s="385"/>
      <c r="BD142" s="385"/>
      <c r="BE142" s="385"/>
      <c r="BF142" s="385"/>
      <c r="BG142" s="385"/>
      <c r="BH142" s="385"/>
      <c r="BI142" s="811"/>
    </row>
    <row r="143" spans="1:61" x14ac:dyDescent="0.3">
      <c r="A143" s="602"/>
      <c r="B143" s="603"/>
      <c r="C143" s="603"/>
      <c r="D143" s="603"/>
      <c r="E143" s="444"/>
      <c r="F143" s="444"/>
      <c r="G143" s="444"/>
      <c r="H143" s="444"/>
      <c r="I143" s="444"/>
      <c r="J143" s="444"/>
      <c r="K143" s="444"/>
      <c r="L143" s="444"/>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4"/>
      <c r="AO143" s="444"/>
      <c r="AP143" s="444"/>
      <c r="AQ143" s="416"/>
      <c r="AR143" s="416"/>
      <c r="AS143" s="416"/>
      <c r="AT143" s="416"/>
      <c r="AU143" s="416"/>
      <c r="AV143" s="416"/>
      <c r="AW143" s="416"/>
      <c r="AX143" s="416"/>
      <c r="AY143" s="416"/>
      <c r="AZ143" s="604"/>
      <c r="BA143" s="416"/>
      <c r="BB143" s="416"/>
      <c r="BC143" s="416"/>
      <c r="BD143" s="416"/>
      <c r="BE143" s="416"/>
      <c r="BF143" s="416"/>
      <c r="BG143" s="416"/>
      <c r="BH143" s="416"/>
      <c r="BI143" s="416"/>
    </row>
    <row r="144" spans="1:61" ht="15.6" x14ac:dyDescent="0.3">
      <c r="A144" s="599" t="s">
        <v>182</v>
      </c>
      <c r="B144" s="600"/>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0"/>
      <c r="AL144" s="600"/>
      <c r="AM144" s="600"/>
      <c r="AN144" s="600"/>
      <c r="AO144" s="600"/>
      <c r="AP144" s="600"/>
      <c r="AQ144" s="600"/>
      <c r="AR144" s="600"/>
      <c r="AS144" s="600"/>
      <c r="AT144" s="600"/>
      <c r="AU144" s="600"/>
      <c r="AV144" s="600"/>
      <c r="AW144" s="600"/>
      <c r="AX144" s="600"/>
      <c r="AY144" s="600"/>
      <c r="AZ144" s="600"/>
      <c r="BA144" s="600"/>
      <c r="BB144" s="600"/>
      <c r="BC144" s="600"/>
      <c r="BD144" s="600"/>
      <c r="BE144" s="600"/>
      <c r="BF144" s="600"/>
      <c r="BG144" s="600"/>
      <c r="BH144" s="600"/>
      <c r="BI144" s="601"/>
    </row>
    <row r="145" spans="1:61" ht="26.25" customHeight="1" x14ac:dyDescent="0.3">
      <c r="A145" s="602" t="s">
        <v>149</v>
      </c>
      <c r="B145" s="603"/>
      <c r="C145" s="603"/>
      <c r="D145" s="603"/>
      <c r="E145" s="444" t="s">
        <v>150</v>
      </c>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386" t="s">
        <v>151</v>
      </c>
      <c r="AR145" s="386"/>
      <c r="AS145" s="386"/>
      <c r="AT145" s="386"/>
      <c r="AU145" s="386"/>
      <c r="AV145" s="386"/>
      <c r="AW145" s="386"/>
      <c r="AX145" s="386"/>
      <c r="AY145" s="386"/>
      <c r="AZ145" s="462" t="s">
        <v>152</v>
      </c>
      <c r="BA145" s="386"/>
      <c r="BB145" s="386"/>
      <c r="BC145" s="386"/>
      <c r="BD145" s="386"/>
      <c r="BE145" s="386"/>
      <c r="BF145" s="386"/>
      <c r="BG145" s="386"/>
      <c r="BH145" s="386"/>
      <c r="BI145" s="386"/>
    </row>
    <row r="146" spans="1:61" ht="16.5" customHeight="1" x14ac:dyDescent="0.3">
      <c r="A146" s="468"/>
      <c r="B146" s="469"/>
      <c r="C146" s="469"/>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c r="AA146" s="469"/>
      <c r="AB146" s="469"/>
      <c r="AC146" s="469"/>
      <c r="AD146" s="469"/>
      <c r="AE146" s="469"/>
      <c r="AF146" s="469"/>
      <c r="AG146" s="469"/>
      <c r="AH146" s="469"/>
      <c r="AI146" s="469"/>
      <c r="AJ146" s="469"/>
      <c r="AK146" s="469"/>
      <c r="AL146" s="469"/>
      <c r="AM146" s="469"/>
      <c r="AN146" s="469"/>
      <c r="AO146" s="469"/>
      <c r="AP146" s="469"/>
      <c r="AQ146" s="469"/>
      <c r="AR146" s="469"/>
      <c r="AS146" s="469"/>
      <c r="AT146" s="469"/>
      <c r="AU146" s="469"/>
      <c r="AV146" s="469"/>
      <c r="AW146" s="469"/>
      <c r="AX146" s="469"/>
      <c r="AY146" s="469"/>
      <c r="AZ146" s="469"/>
      <c r="BA146" s="469"/>
      <c r="BB146" s="469"/>
      <c r="BC146" s="469"/>
      <c r="BD146" s="469"/>
      <c r="BE146" s="469"/>
      <c r="BF146" s="469"/>
      <c r="BG146" s="469"/>
      <c r="BH146" s="469"/>
      <c r="BI146" s="470"/>
    </row>
    <row r="147" spans="1:61" x14ac:dyDescent="0.3">
      <c r="A147" s="471" t="s">
        <v>184</v>
      </c>
      <c r="B147" s="472"/>
      <c r="C147" s="472"/>
      <c r="D147" s="472"/>
      <c r="E147" s="473" t="s">
        <v>183</v>
      </c>
      <c r="F147" s="473"/>
      <c r="G147" s="473"/>
      <c r="H147" s="473"/>
      <c r="I147" s="473"/>
      <c r="J147" s="473"/>
      <c r="K147" s="473"/>
      <c r="L147" s="473"/>
      <c r="M147" s="473"/>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c r="AK147" s="473"/>
      <c r="AL147" s="473"/>
      <c r="AM147" s="473"/>
      <c r="AN147" s="473"/>
      <c r="AO147" s="473"/>
      <c r="AP147" s="473"/>
      <c r="AQ147" s="434">
        <f>SUM(AQ148:AY149)</f>
        <v>0</v>
      </c>
      <c r="AR147" s="442"/>
      <c r="AS147" s="442"/>
      <c r="AT147" s="442"/>
      <c r="AU147" s="442"/>
      <c r="AV147" s="442"/>
      <c r="AW147" s="442"/>
      <c r="AX147" s="442"/>
      <c r="AY147" s="443"/>
      <c r="AZ147" s="483">
        <f>SUM(AZ148:BI149)</f>
        <v>0</v>
      </c>
      <c r="BA147" s="484"/>
      <c r="BB147" s="484"/>
      <c r="BC147" s="484"/>
      <c r="BD147" s="484"/>
      <c r="BE147" s="484"/>
      <c r="BF147" s="484"/>
      <c r="BG147" s="484"/>
      <c r="BH147" s="484"/>
      <c r="BI147" s="485"/>
    </row>
    <row r="148" spans="1:61" x14ac:dyDescent="0.3">
      <c r="A148" s="594"/>
      <c r="B148" s="595"/>
      <c r="C148" s="595"/>
      <c r="D148" s="595"/>
      <c r="E148" s="593" t="s">
        <v>442</v>
      </c>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3"/>
      <c r="AL148" s="593"/>
      <c r="AM148" s="593"/>
      <c r="AN148" s="593"/>
      <c r="AO148" s="593"/>
      <c r="AP148" s="593"/>
      <c r="AQ148" s="585"/>
      <c r="AR148" s="586"/>
      <c r="AS148" s="586"/>
      <c r="AT148" s="586"/>
      <c r="AU148" s="586"/>
      <c r="AV148" s="586"/>
      <c r="AW148" s="586"/>
      <c r="AX148" s="586"/>
      <c r="AY148" s="587"/>
      <c r="AZ148" s="588"/>
      <c r="BA148" s="589"/>
      <c r="BB148" s="589"/>
      <c r="BC148" s="589"/>
      <c r="BD148" s="589"/>
      <c r="BE148" s="589"/>
      <c r="BF148" s="589"/>
      <c r="BG148" s="589"/>
      <c r="BH148" s="589"/>
      <c r="BI148" s="590"/>
    </row>
    <row r="149" spans="1:61" x14ac:dyDescent="0.3">
      <c r="A149" s="594"/>
      <c r="B149" s="595"/>
      <c r="C149" s="595"/>
      <c r="D149" s="595"/>
      <c r="E149" s="593" t="s">
        <v>443</v>
      </c>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3"/>
      <c r="AL149" s="593"/>
      <c r="AM149" s="593"/>
      <c r="AN149" s="593"/>
      <c r="AO149" s="593"/>
      <c r="AP149" s="593"/>
      <c r="AQ149" s="585"/>
      <c r="AR149" s="586"/>
      <c r="AS149" s="586"/>
      <c r="AT149" s="586"/>
      <c r="AU149" s="586"/>
      <c r="AV149" s="586"/>
      <c r="AW149" s="586"/>
      <c r="AX149" s="586"/>
      <c r="AY149" s="587"/>
      <c r="AZ149" s="588"/>
      <c r="BA149" s="589"/>
      <c r="BB149" s="589"/>
      <c r="BC149" s="589"/>
      <c r="BD149" s="589"/>
      <c r="BE149" s="589"/>
      <c r="BF149" s="589"/>
      <c r="BG149" s="589"/>
      <c r="BH149" s="589"/>
      <c r="BI149" s="590"/>
    </row>
    <row r="150" spans="1:61" x14ac:dyDescent="0.3">
      <c r="A150" s="471" t="s">
        <v>185</v>
      </c>
      <c r="B150" s="472"/>
      <c r="C150" s="472"/>
      <c r="D150" s="472"/>
      <c r="E150" s="473" t="s">
        <v>444</v>
      </c>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473"/>
      <c r="AL150" s="473"/>
      <c r="AM150" s="473"/>
      <c r="AN150" s="473"/>
      <c r="AO150" s="473"/>
      <c r="AP150" s="473"/>
      <c r="AQ150" s="434">
        <f>SUM(AQ152:AY155)</f>
        <v>0</v>
      </c>
      <c r="AR150" s="442"/>
      <c r="AS150" s="442"/>
      <c r="AT150" s="442"/>
      <c r="AU150" s="442"/>
      <c r="AV150" s="442"/>
      <c r="AW150" s="442"/>
      <c r="AX150" s="442"/>
      <c r="AY150" s="443"/>
      <c r="AZ150" s="483">
        <f>SUM(AZ151:BI155)</f>
        <v>0</v>
      </c>
      <c r="BA150" s="484"/>
      <c r="BB150" s="484"/>
      <c r="BC150" s="484"/>
      <c r="BD150" s="484"/>
      <c r="BE150" s="484"/>
      <c r="BF150" s="484"/>
      <c r="BG150" s="484"/>
      <c r="BH150" s="484"/>
      <c r="BI150" s="485"/>
    </row>
    <row r="151" spans="1:61" x14ac:dyDescent="0.3">
      <c r="A151" s="591"/>
      <c r="B151" s="592"/>
      <c r="C151" s="592"/>
      <c r="D151" s="592"/>
      <c r="E151" s="593" t="s">
        <v>445</v>
      </c>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474"/>
      <c r="AR151" s="475"/>
      <c r="AS151" s="475"/>
      <c r="AT151" s="475"/>
      <c r="AU151" s="475"/>
      <c r="AV151" s="475"/>
      <c r="AW151" s="475"/>
      <c r="AX151" s="475"/>
      <c r="AY151" s="476"/>
      <c r="AZ151" s="588"/>
      <c r="BA151" s="589"/>
      <c r="BB151" s="589"/>
      <c r="BC151" s="589"/>
      <c r="BD151" s="589"/>
      <c r="BE151" s="589"/>
      <c r="BF151" s="589"/>
      <c r="BG151" s="589"/>
      <c r="BH151" s="589"/>
      <c r="BI151" s="590"/>
    </row>
    <row r="152" spans="1:61" ht="16.5" customHeight="1" x14ac:dyDescent="0.3">
      <c r="A152" s="591"/>
      <c r="B152" s="592"/>
      <c r="C152" s="592"/>
      <c r="D152" s="592"/>
      <c r="E152" s="593" t="s">
        <v>446</v>
      </c>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3"/>
      <c r="AL152" s="593"/>
      <c r="AM152" s="593"/>
      <c r="AN152" s="593"/>
      <c r="AO152" s="593"/>
      <c r="AP152" s="593"/>
      <c r="AQ152" s="585"/>
      <c r="AR152" s="586"/>
      <c r="AS152" s="586"/>
      <c r="AT152" s="586"/>
      <c r="AU152" s="586"/>
      <c r="AV152" s="586"/>
      <c r="AW152" s="586"/>
      <c r="AX152" s="586"/>
      <c r="AY152" s="587"/>
      <c r="AZ152" s="588"/>
      <c r="BA152" s="589"/>
      <c r="BB152" s="589"/>
      <c r="BC152" s="589"/>
      <c r="BD152" s="589"/>
      <c r="BE152" s="589"/>
      <c r="BF152" s="589"/>
      <c r="BG152" s="589"/>
      <c r="BH152" s="589"/>
      <c r="BI152" s="590"/>
    </row>
    <row r="153" spans="1:61" ht="24.75" customHeight="1" x14ac:dyDescent="0.3">
      <c r="A153" s="591"/>
      <c r="B153" s="592"/>
      <c r="C153" s="592"/>
      <c r="D153" s="592"/>
      <c r="E153" s="593" t="s">
        <v>447</v>
      </c>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85"/>
      <c r="AR153" s="586"/>
      <c r="AS153" s="586"/>
      <c r="AT153" s="586"/>
      <c r="AU153" s="586"/>
      <c r="AV153" s="586"/>
      <c r="AW153" s="586"/>
      <c r="AX153" s="586"/>
      <c r="AY153" s="587"/>
      <c r="AZ153" s="588"/>
      <c r="BA153" s="589"/>
      <c r="BB153" s="589"/>
      <c r="BC153" s="589"/>
      <c r="BD153" s="589"/>
      <c r="BE153" s="589"/>
      <c r="BF153" s="589"/>
      <c r="BG153" s="589"/>
      <c r="BH153" s="589"/>
      <c r="BI153" s="590"/>
    </row>
    <row r="154" spans="1:61" ht="18" customHeight="1" x14ac:dyDescent="0.3">
      <c r="A154" s="591"/>
      <c r="B154" s="592"/>
      <c r="C154" s="592"/>
      <c r="D154" s="592"/>
      <c r="E154" s="593" t="s">
        <v>448</v>
      </c>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474"/>
      <c r="AR154" s="475"/>
      <c r="AS154" s="475"/>
      <c r="AT154" s="475"/>
      <c r="AU154" s="475"/>
      <c r="AV154" s="475"/>
      <c r="AW154" s="475"/>
      <c r="AX154" s="475"/>
      <c r="AY154" s="476"/>
      <c r="AZ154" s="588"/>
      <c r="BA154" s="589"/>
      <c r="BB154" s="589"/>
      <c r="BC154" s="589"/>
      <c r="BD154" s="589"/>
      <c r="BE154" s="589"/>
      <c r="BF154" s="589"/>
      <c r="BG154" s="589"/>
      <c r="BH154" s="589"/>
      <c r="BI154" s="590"/>
    </row>
    <row r="155" spans="1:61" ht="18" customHeight="1" x14ac:dyDescent="0.3">
      <c r="A155" s="591"/>
      <c r="B155" s="592"/>
      <c r="C155" s="592"/>
      <c r="D155" s="592"/>
      <c r="E155" s="593" t="s">
        <v>449</v>
      </c>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3"/>
      <c r="AL155" s="593"/>
      <c r="AM155" s="593"/>
      <c r="AN155" s="593"/>
      <c r="AO155" s="593"/>
      <c r="AP155" s="593"/>
      <c r="AQ155" s="585"/>
      <c r="AR155" s="586"/>
      <c r="AS155" s="586"/>
      <c r="AT155" s="586"/>
      <c r="AU155" s="586"/>
      <c r="AV155" s="586"/>
      <c r="AW155" s="586"/>
      <c r="AX155" s="586"/>
      <c r="AY155" s="587"/>
      <c r="AZ155" s="588"/>
      <c r="BA155" s="589"/>
      <c r="BB155" s="589"/>
      <c r="BC155" s="589"/>
      <c r="BD155" s="589"/>
      <c r="BE155" s="589"/>
      <c r="BF155" s="589"/>
      <c r="BG155" s="589"/>
      <c r="BH155" s="589"/>
      <c r="BI155" s="590"/>
    </row>
    <row r="156" spans="1:61" x14ac:dyDescent="0.3">
      <c r="A156" s="471" t="s">
        <v>187</v>
      </c>
      <c r="B156" s="472"/>
      <c r="C156" s="472"/>
      <c r="D156" s="472"/>
      <c r="E156" s="473" t="s">
        <v>186</v>
      </c>
      <c r="F156" s="473"/>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c r="AK156" s="473"/>
      <c r="AL156" s="473"/>
      <c r="AM156" s="473"/>
      <c r="AN156" s="473"/>
      <c r="AO156" s="473"/>
      <c r="AP156" s="473"/>
      <c r="AQ156" s="585"/>
      <c r="AR156" s="586"/>
      <c r="AS156" s="586"/>
      <c r="AT156" s="586"/>
      <c r="AU156" s="586"/>
      <c r="AV156" s="586"/>
      <c r="AW156" s="586"/>
      <c r="AX156" s="586"/>
      <c r="AY156" s="587"/>
      <c r="AZ156" s="477"/>
      <c r="BA156" s="478"/>
      <c r="BB156" s="478"/>
      <c r="BC156" s="478"/>
      <c r="BD156" s="478"/>
      <c r="BE156" s="478"/>
      <c r="BF156" s="478"/>
      <c r="BG156" s="478"/>
      <c r="BH156" s="478"/>
      <c r="BI156" s="479"/>
    </row>
    <row r="157" spans="1:61" x14ac:dyDescent="0.3">
      <c r="A157" s="471" t="s">
        <v>450</v>
      </c>
      <c r="B157" s="472"/>
      <c r="C157" s="472"/>
      <c r="D157" s="472"/>
      <c r="E157" s="473" t="s">
        <v>451</v>
      </c>
      <c r="F157" s="473"/>
      <c r="G157" s="473"/>
      <c r="H157" s="473"/>
      <c r="I157" s="473"/>
      <c r="J157" s="473"/>
      <c r="K157" s="473"/>
      <c r="L157" s="473"/>
      <c r="M157" s="473"/>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3"/>
      <c r="AL157" s="473"/>
      <c r="AM157" s="473"/>
      <c r="AN157" s="473"/>
      <c r="AO157" s="473"/>
      <c r="AP157" s="473"/>
      <c r="AQ157" s="474"/>
      <c r="AR157" s="475"/>
      <c r="AS157" s="475"/>
      <c r="AT157" s="475"/>
      <c r="AU157" s="475"/>
      <c r="AV157" s="475"/>
      <c r="AW157" s="475"/>
      <c r="AX157" s="475"/>
      <c r="AY157" s="476"/>
      <c r="AZ157" s="477"/>
      <c r="BA157" s="478"/>
      <c r="BB157" s="478"/>
      <c r="BC157" s="478"/>
      <c r="BD157" s="478"/>
      <c r="BE157" s="478"/>
      <c r="BF157" s="478"/>
      <c r="BG157" s="478"/>
      <c r="BH157" s="478"/>
      <c r="BI157" s="479"/>
    </row>
    <row r="158" spans="1:61" ht="20.25" customHeight="1" x14ac:dyDescent="0.3">
      <c r="A158" s="480"/>
      <c r="B158" s="481"/>
      <c r="C158" s="481"/>
      <c r="D158" s="481"/>
      <c r="E158" s="482" t="s">
        <v>188</v>
      </c>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34">
        <f>AQ147+AQ150+AQ156</f>
        <v>0</v>
      </c>
      <c r="AR158" s="442"/>
      <c r="AS158" s="442"/>
      <c r="AT158" s="442"/>
      <c r="AU158" s="442"/>
      <c r="AV158" s="442"/>
      <c r="AW158" s="442"/>
      <c r="AX158" s="442"/>
      <c r="AY158" s="443"/>
      <c r="AZ158" s="483">
        <f>AZ147+AZ150+AZ156+AZ157</f>
        <v>0</v>
      </c>
      <c r="BA158" s="484"/>
      <c r="BB158" s="484"/>
      <c r="BC158" s="484"/>
      <c r="BD158" s="484"/>
      <c r="BE158" s="484"/>
      <c r="BF158" s="484"/>
      <c r="BG158" s="484"/>
      <c r="BH158" s="484"/>
      <c r="BI158" s="485"/>
    </row>
    <row r="159" spans="1:61" ht="20.25" customHeight="1" x14ac:dyDescent="0.3">
      <c r="A159" s="480"/>
      <c r="B159" s="481"/>
      <c r="C159" s="481"/>
      <c r="D159" s="481"/>
      <c r="E159" s="482" t="s">
        <v>189</v>
      </c>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585"/>
      <c r="AR159" s="586"/>
      <c r="AS159" s="586"/>
      <c r="AT159" s="586"/>
      <c r="AU159" s="586"/>
      <c r="AV159" s="586"/>
      <c r="AW159" s="586"/>
      <c r="AX159" s="586"/>
      <c r="AY159" s="587"/>
      <c r="AZ159" s="588"/>
      <c r="BA159" s="589"/>
      <c r="BB159" s="589"/>
      <c r="BC159" s="589"/>
      <c r="BD159" s="589"/>
      <c r="BE159" s="589"/>
      <c r="BF159" s="589"/>
      <c r="BG159" s="589"/>
      <c r="BH159" s="589"/>
      <c r="BI159" s="590"/>
    </row>
    <row r="160" spans="1:61" ht="20.25" customHeight="1" x14ac:dyDescent="0.3">
      <c r="A160" s="480"/>
      <c r="B160" s="481"/>
      <c r="C160" s="481"/>
      <c r="D160" s="481"/>
      <c r="E160" s="482" t="s">
        <v>190</v>
      </c>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O160" s="482"/>
      <c r="AP160" s="482"/>
      <c r="AQ160" s="582">
        <f>AQ158+AZ158+AQ159+AZ159</f>
        <v>0</v>
      </c>
      <c r="AR160" s="583"/>
      <c r="AS160" s="583"/>
      <c r="AT160" s="583"/>
      <c r="AU160" s="583"/>
      <c r="AV160" s="583"/>
      <c r="AW160" s="583"/>
      <c r="AX160" s="583"/>
      <c r="AY160" s="583"/>
      <c r="AZ160" s="583"/>
      <c r="BA160" s="583"/>
      <c r="BB160" s="583"/>
      <c r="BC160" s="583"/>
      <c r="BD160" s="583"/>
      <c r="BE160" s="583"/>
      <c r="BF160" s="583"/>
      <c r="BG160" s="583"/>
      <c r="BH160" s="583"/>
      <c r="BI160" s="584"/>
    </row>
    <row r="161" spans="1:61" ht="7.5" customHeight="1" x14ac:dyDescent="0.3">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row>
    <row r="162" spans="1:61" ht="14.25" customHeight="1" x14ac:dyDescent="0.3">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row>
    <row r="163" spans="1:61" ht="19.5" customHeight="1" x14ac:dyDescent="0.3"/>
    <row r="164" spans="1:61" ht="25.5" customHeight="1" x14ac:dyDescent="0.3"/>
    <row r="165" spans="1:61" ht="25.5" customHeight="1" x14ac:dyDescent="0.3"/>
    <row r="166" spans="1:61" ht="25.5" customHeight="1" x14ac:dyDescent="0.3"/>
    <row r="167" spans="1:61" ht="37.5" customHeight="1" x14ac:dyDescent="0.3"/>
    <row r="168" spans="1:61" ht="45" customHeight="1" x14ac:dyDescent="0.3"/>
    <row r="169" spans="1:61" s="1" customFormat="1" ht="15.75" customHeight="1" x14ac:dyDescent="0.3"/>
    <row r="170" spans="1:61" s="1" customFormat="1" ht="15.75" customHeight="1" x14ac:dyDescent="0.3"/>
    <row r="171" spans="1:61" s="1" customFormat="1" ht="15.75" customHeight="1" x14ac:dyDescent="0.3"/>
    <row r="172" spans="1:61" s="1" customFormat="1" ht="15.75" customHeight="1" x14ac:dyDescent="0.3"/>
    <row r="173" spans="1:61" s="1" customFormat="1" ht="15.75" customHeight="1" x14ac:dyDescent="0.3"/>
    <row r="174" spans="1:61" s="1" customFormat="1" ht="15.75" customHeight="1" x14ac:dyDescent="0.3"/>
    <row r="175" spans="1:61" s="1" customFormat="1" ht="15.75" customHeight="1" x14ac:dyDescent="0.3"/>
    <row r="176" spans="1:61" s="1" customFormat="1" ht="15.75" customHeight="1" x14ac:dyDescent="0.3"/>
    <row r="177" s="1" customFormat="1" ht="20.25" customHeight="1" x14ac:dyDescent="0.3"/>
    <row r="178" s="1" customFormat="1" ht="15.75" customHeight="1" x14ac:dyDescent="0.3"/>
    <row r="179" s="1" customFormat="1" ht="15.75" customHeight="1" x14ac:dyDescent="0.3"/>
    <row r="180" s="1" customFormat="1" ht="15.75" customHeight="1" x14ac:dyDescent="0.3"/>
    <row r="181" ht="10.5" customHeight="1" x14ac:dyDescent="0.3"/>
    <row r="184" ht="25.5" customHeight="1" x14ac:dyDescent="0.3"/>
    <row r="186" ht="25.5" customHeight="1" x14ac:dyDescent="0.3"/>
    <row r="187" ht="25.5" customHeight="1" x14ac:dyDescent="0.3"/>
    <row r="190" ht="21" customHeight="1" x14ac:dyDescent="0.3"/>
    <row r="191" ht="24.75" customHeight="1" x14ac:dyDescent="0.3"/>
    <row r="192" ht="6" customHeight="1" x14ac:dyDescent="0.3"/>
    <row r="196" ht="7.5" customHeight="1" x14ac:dyDescent="0.3"/>
    <row r="198" ht="7.5" customHeight="1" x14ac:dyDescent="0.3"/>
    <row r="200" ht="7.5" customHeight="1" x14ac:dyDescent="0.3"/>
    <row r="202" ht="7.5" customHeight="1" x14ac:dyDescent="0.3"/>
    <row r="204" ht="7.5" customHeight="1" x14ac:dyDescent="0.3"/>
    <row r="206" ht="7.5" customHeight="1" x14ac:dyDescent="0.3"/>
    <row r="208" ht="7.5" customHeight="1" x14ac:dyDescent="0.3"/>
    <row r="210" ht="7.5" customHeight="1" x14ac:dyDescent="0.3"/>
    <row r="212" ht="7.5" customHeight="1" x14ac:dyDescent="0.3"/>
    <row r="214" ht="7.5" customHeight="1" x14ac:dyDescent="0.3"/>
    <row r="216" ht="7.5" customHeight="1" x14ac:dyDescent="0.3"/>
    <row r="218" ht="7.5" customHeight="1" x14ac:dyDescent="0.3"/>
    <row r="220" ht="7.5" customHeight="1" x14ac:dyDescent="0.3"/>
    <row r="222" ht="7.5" customHeight="1" x14ac:dyDescent="0.3"/>
    <row r="224" ht="7.5" customHeight="1" x14ac:dyDescent="0.3"/>
    <row r="226" ht="7.5" customHeight="1" x14ac:dyDescent="0.3"/>
    <row r="228" ht="7.5" customHeight="1" x14ac:dyDescent="0.3"/>
    <row r="229" ht="90" customHeight="1" x14ac:dyDescent="0.3"/>
    <row r="230" ht="7.5" customHeight="1" x14ac:dyDescent="0.3"/>
    <row r="232" ht="7.5" customHeight="1" x14ac:dyDescent="0.3"/>
    <row r="234" ht="7.5" customHeight="1" x14ac:dyDescent="0.3"/>
    <row r="235" ht="30" customHeight="1" x14ac:dyDescent="0.3"/>
    <row r="236" ht="15" customHeight="1" x14ac:dyDescent="0.3"/>
    <row r="237" ht="15" customHeight="1" x14ac:dyDescent="0.3"/>
    <row r="238" ht="15" customHeight="1" x14ac:dyDescent="0.3"/>
    <row r="239" ht="15" customHeight="1" x14ac:dyDescent="0.3"/>
    <row r="240" ht="15" customHeight="1" x14ac:dyDescent="0.3"/>
    <row r="241" spans="1:61" ht="15" customHeight="1" x14ac:dyDescent="0.3"/>
    <row r="242" spans="1:61" ht="15" customHeight="1" x14ac:dyDescent="0.3"/>
    <row r="243" spans="1:61" ht="15" customHeight="1" x14ac:dyDescent="0.3"/>
    <row r="244" spans="1:61" ht="15" customHeight="1" x14ac:dyDescent="0.3"/>
    <row r="245" spans="1:61" ht="15" customHeight="1" x14ac:dyDescent="0.3"/>
    <row r="246" spans="1:61" ht="15" customHeight="1" x14ac:dyDescent="0.3"/>
    <row r="247" spans="1:61" ht="15" customHeight="1" x14ac:dyDescent="0.3"/>
    <row r="248" spans="1:61" ht="15" customHeight="1" x14ac:dyDescent="0.3"/>
    <row r="249" spans="1:61" ht="15" customHeight="1" x14ac:dyDescent="0.3"/>
    <row r="250" spans="1:61" ht="15" customHeight="1" x14ac:dyDescent="0.3"/>
    <row r="251" spans="1:61" ht="15" customHeight="1" x14ac:dyDescent="0.3"/>
    <row r="252" spans="1:61" ht="15" customHeight="1" x14ac:dyDescent="0.3">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row>
    <row r="253" spans="1:61" ht="15" customHeight="1" x14ac:dyDescent="0.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row>
    <row r="254" spans="1:61" ht="15" customHeight="1" x14ac:dyDescent="0.3">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row>
    <row r="255" spans="1:61" ht="15" customHeight="1" x14ac:dyDescent="0.3">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row>
    <row r="256" spans="1:61" ht="15" customHeight="1" x14ac:dyDescent="0.3">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row>
    <row r="257" spans="1:61" ht="15" customHeight="1" x14ac:dyDescent="0.3">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row>
    <row r="258" spans="1:61" ht="15" customHeight="1" x14ac:dyDescent="0.3">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row>
    <row r="259" spans="1:61" ht="15" customHeight="1" x14ac:dyDescent="0.3">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row>
    <row r="260" spans="1:61" ht="15" customHeight="1" x14ac:dyDescent="0.3">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row>
    <row r="261" spans="1:61" ht="15" customHeight="1" x14ac:dyDescent="0.3">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row>
    <row r="262" spans="1:61"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row>
    <row r="263" spans="1:61"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row>
    <row r="264" spans="1:61"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row>
    <row r="265" spans="1:61"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row>
    <row r="266" spans="1:61"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row>
    <row r="267" spans="1:61"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row>
    <row r="268" spans="1:61"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row>
    <row r="269" spans="1:61"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row>
    <row r="270" spans="1:61"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row>
    <row r="271" spans="1:61"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row>
    <row r="272" spans="1:61" x14ac:dyDescent="0.3">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row>
  </sheetData>
  <mergeCells count="504">
    <mergeCell ref="H1:AP1"/>
    <mergeCell ref="AQ1:BI2"/>
    <mergeCell ref="H2:AP2"/>
    <mergeCell ref="H3:AP3"/>
    <mergeCell ref="AQ3:AY3"/>
    <mergeCell ref="AZ3:BI3"/>
    <mergeCell ref="H4:BI4"/>
    <mergeCell ref="A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AP21"/>
    <mergeCell ref="AQ21:BI21"/>
    <mergeCell ref="A22:D22"/>
    <mergeCell ref="E22:AP22"/>
    <mergeCell ref="AQ22:AY22"/>
    <mergeCell ref="AZ22:BI22"/>
    <mergeCell ref="A23:BI23"/>
    <mergeCell ref="A24:D24"/>
    <mergeCell ref="E24:AP24"/>
    <mergeCell ref="AQ24:AY24"/>
    <mergeCell ref="AZ24:BI24"/>
    <mergeCell ref="A25:BI25"/>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BI39"/>
    <mergeCell ref="H42:AP42"/>
    <mergeCell ref="AQ42:BI43"/>
    <mergeCell ref="H43:AP43"/>
    <mergeCell ref="H44:AP44"/>
    <mergeCell ref="AQ44:AY44"/>
    <mergeCell ref="AZ44:BI44"/>
    <mergeCell ref="H45:BI45"/>
    <mergeCell ref="A46:BI46"/>
    <mergeCell ref="A47:BI47"/>
    <mergeCell ref="A48:BI48"/>
    <mergeCell ref="A49:BI49"/>
    <mergeCell ref="A50:D50"/>
    <mergeCell ref="E50:AP50"/>
    <mergeCell ref="AQ50:AY50"/>
    <mergeCell ref="AZ50:BI50"/>
    <mergeCell ref="A51:D51"/>
    <mergeCell ref="E51:AP51"/>
    <mergeCell ref="AQ51:AY51"/>
    <mergeCell ref="AZ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AP62"/>
    <mergeCell ref="AQ62:BI62"/>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69:D69"/>
    <mergeCell ref="E69:AP69"/>
    <mergeCell ref="AQ69:AY69"/>
    <mergeCell ref="AZ69:BI69"/>
    <mergeCell ref="A70:D70"/>
    <mergeCell ref="E70:AP70"/>
    <mergeCell ref="AQ70:AY70"/>
    <mergeCell ref="AZ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H82:AP82"/>
    <mergeCell ref="AQ82:BI83"/>
    <mergeCell ref="H83:AP83"/>
    <mergeCell ref="H84:AP84"/>
    <mergeCell ref="AQ84:AY84"/>
    <mergeCell ref="AZ84:BI84"/>
    <mergeCell ref="H85:BI85"/>
    <mergeCell ref="A86:BI86"/>
    <mergeCell ref="A78:D78"/>
    <mergeCell ref="E78:AP78"/>
    <mergeCell ref="AQ78:AY78"/>
    <mergeCell ref="AZ78:BI78"/>
    <mergeCell ref="A79:D79"/>
    <mergeCell ref="E79:AP79"/>
    <mergeCell ref="AQ79:AY79"/>
    <mergeCell ref="AZ79:BI79"/>
    <mergeCell ref="A80:D80"/>
    <mergeCell ref="E80:AP80"/>
    <mergeCell ref="AQ80:BI80"/>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2:AP122"/>
    <mergeCell ref="AQ122:BI123"/>
    <mergeCell ref="H123:AP123"/>
    <mergeCell ref="H124:AP124"/>
    <mergeCell ref="AQ124:AY124"/>
    <mergeCell ref="AZ124:BI124"/>
    <mergeCell ref="H125:BI125"/>
    <mergeCell ref="A126:BI126"/>
    <mergeCell ref="A127:BI127"/>
    <mergeCell ref="A128:BI128"/>
    <mergeCell ref="A129:BI129"/>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AP142"/>
    <mergeCell ref="AQ142:BI142"/>
    <mergeCell ref="A143:D143"/>
    <mergeCell ref="E143:AP143"/>
    <mergeCell ref="AQ143:AY143"/>
    <mergeCell ref="AZ143:BI143"/>
    <mergeCell ref="A144:BI144"/>
    <mergeCell ref="A145:D145"/>
    <mergeCell ref="E145:AP145"/>
    <mergeCell ref="AQ145:AY145"/>
    <mergeCell ref="AZ145:BI145"/>
    <mergeCell ref="A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BI160"/>
  </mergeCells>
  <pageMargins left="0.39" right="0.2" top="0.49" bottom="0.53" header="0.3" footer="0.3"/>
  <pageSetup paperSize="9" orientation="portrait" r:id="rId1"/>
  <rowBreaks count="6" manualBreakCount="6">
    <brk id="40" max="16383" man="1"/>
    <brk id="80" max="16383" man="1"/>
    <brk id="120" max="16383" man="1"/>
    <brk id="163" max="16383" man="1"/>
    <brk id="189" max="16383" man="1"/>
    <brk id="240"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655" t="s">
        <v>36</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7"/>
    </row>
    <row r="2" spans="1:61" ht="15.6" x14ac:dyDescent="0.3">
      <c r="A2" s="728"/>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30"/>
    </row>
    <row r="3" spans="1:61" ht="15" customHeight="1" x14ac:dyDescent="0.3">
      <c r="A3" s="36"/>
      <c r="B3" s="145" t="s">
        <v>294</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5"/>
    </row>
    <row r="4" spans="1:61" ht="15.6" x14ac:dyDescent="0.3">
      <c r="A4" s="36"/>
      <c r="B4" s="146"/>
      <c r="C4" s="73"/>
      <c r="D4" s="73"/>
      <c r="E4" s="73"/>
      <c r="F4" s="217" t="s">
        <v>452</v>
      </c>
      <c r="G4" s="217"/>
      <c r="H4" s="217"/>
      <c r="I4" s="217"/>
      <c r="J4" s="217"/>
      <c r="K4" s="217"/>
      <c r="L4" s="217"/>
      <c r="M4" s="217"/>
      <c r="N4" s="217"/>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5"/>
    </row>
    <row r="5" spans="1:61" x14ac:dyDescent="0.3">
      <c r="A5" s="36"/>
      <c r="B5" s="90"/>
      <c r="C5" s="90"/>
      <c r="D5" s="90" t="s">
        <v>453</v>
      </c>
      <c r="E5" s="90"/>
      <c r="F5" s="90"/>
      <c r="G5" s="38"/>
      <c r="H5" s="38"/>
      <c r="I5" s="38"/>
      <c r="J5" s="150"/>
      <c r="K5" s="150"/>
      <c r="L5" s="150"/>
      <c r="M5" s="150"/>
      <c r="N5" s="150"/>
      <c r="O5" s="150"/>
      <c r="P5" s="150"/>
      <c r="Q5" s="150"/>
      <c r="R5" s="214"/>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6"/>
      <c r="BH5" s="30"/>
      <c r="BI5" s="35"/>
    </row>
    <row r="6" spans="1:61" ht="7.5" customHeight="1" x14ac:dyDescent="0.3">
      <c r="A6" s="3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5"/>
    </row>
    <row r="7" spans="1:61" ht="9.75" customHeight="1" x14ac:dyDescent="0.3">
      <c r="A7" s="36"/>
      <c r="B7" s="73"/>
      <c r="C7" s="73"/>
      <c r="D7" s="218" t="s">
        <v>65</v>
      </c>
      <c r="E7" s="219"/>
      <c r="F7" s="219"/>
      <c r="G7" s="219"/>
      <c r="H7" s="219"/>
      <c r="I7" s="219"/>
      <c r="J7" s="219"/>
      <c r="K7" s="219"/>
      <c r="L7" s="71"/>
      <c r="M7" s="71"/>
      <c r="N7" s="71"/>
      <c r="O7" s="71"/>
      <c r="P7" s="71"/>
      <c r="Q7" s="72"/>
      <c r="R7" s="73"/>
      <c r="S7" s="73"/>
      <c r="T7" s="73"/>
      <c r="U7" s="73"/>
      <c r="V7" s="73"/>
      <c r="W7" s="73"/>
      <c r="X7" s="73"/>
      <c r="Y7" s="242" t="s">
        <v>66</v>
      </c>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73"/>
      <c r="AZ7" s="73"/>
      <c r="BA7" s="73"/>
      <c r="BB7" s="73"/>
      <c r="BC7" s="73"/>
      <c r="BD7" s="73"/>
      <c r="BE7" s="73"/>
      <c r="BF7" s="73"/>
      <c r="BG7" s="73"/>
      <c r="BH7" s="30"/>
      <c r="BI7" s="35"/>
    </row>
    <row r="8" spans="1:61" x14ac:dyDescent="0.3">
      <c r="A8" s="36"/>
      <c r="B8" s="73"/>
      <c r="C8" s="73"/>
      <c r="D8" s="893"/>
      <c r="E8" s="894"/>
      <c r="F8" s="894"/>
      <c r="G8" s="894"/>
      <c r="H8" s="894"/>
      <c r="I8" s="894"/>
      <c r="J8" s="894"/>
      <c r="K8" s="894"/>
      <c r="L8" s="894"/>
      <c r="M8" s="894"/>
      <c r="N8" s="894"/>
      <c r="O8" s="894"/>
      <c r="P8" s="894"/>
      <c r="Q8" s="895"/>
      <c r="R8" s="73"/>
      <c r="S8" s="73"/>
      <c r="T8" s="73"/>
      <c r="U8" s="73"/>
      <c r="V8" s="73"/>
      <c r="W8" s="73"/>
      <c r="X8" s="73"/>
      <c r="Y8" s="890"/>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c r="AY8" s="67"/>
      <c r="AZ8" s="67"/>
      <c r="BA8" s="73"/>
      <c r="BB8" s="73"/>
      <c r="BC8" s="73"/>
      <c r="BD8" s="73"/>
      <c r="BE8" s="73"/>
      <c r="BF8" s="73"/>
      <c r="BG8" s="73"/>
      <c r="BH8" s="30"/>
      <c r="BI8" s="35"/>
    </row>
    <row r="9" spans="1:61" ht="3" customHeight="1" x14ac:dyDescent="0.3">
      <c r="A9" s="36"/>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5"/>
    </row>
    <row r="10" spans="1:61" ht="5.25" customHeight="1" x14ac:dyDescent="0.3">
      <c r="A10" s="3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5"/>
    </row>
    <row r="11" spans="1:61" ht="9.75" customHeight="1" x14ac:dyDescent="0.3">
      <c r="A11" s="36"/>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5"/>
    </row>
    <row r="12" spans="1:61" x14ac:dyDescent="0.3">
      <c r="A12" s="36"/>
      <c r="B12" s="73"/>
      <c r="C12" s="73"/>
      <c r="D12" s="30"/>
      <c r="E12" s="223" t="s">
        <v>67</v>
      </c>
      <c r="F12" s="224"/>
      <c r="G12" s="224"/>
      <c r="H12" s="224"/>
      <c r="I12" s="224"/>
      <c r="J12" s="224"/>
      <c r="K12" s="224"/>
      <c r="L12" s="224"/>
      <c r="M12" s="224"/>
      <c r="N12" s="224"/>
      <c r="O12" s="224"/>
      <c r="P12" s="225"/>
      <c r="Q12" s="73"/>
      <c r="R12" s="73"/>
      <c r="S12" s="226" t="s">
        <v>71</v>
      </c>
      <c r="T12" s="226"/>
      <c r="U12" s="226"/>
      <c r="V12" s="226" t="s">
        <v>49</v>
      </c>
      <c r="W12" s="226"/>
      <c r="X12" s="226"/>
      <c r="Y12" s="226"/>
      <c r="Z12" s="226"/>
      <c r="AA12" s="226"/>
      <c r="AB12" s="73"/>
      <c r="AC12" s="227" t="s">
        <v>72</v>
      </c>
      <c r="AD12" s="228"/>
      <c r="AE12" s="228"/>
      <c r="AF12" s="228"/>
      <c r="AG12" s="228"/>
      <c r="AH12" s="228"/>
      <c r="AI12" s="228"/>
      <c r="AJ12" s="229"/>
      <c r="AK12" s="73"/>
      <c r="AL12" s="226" t="s">
        <v>73</v>
      </c>
      <c r="AM12" s="226"/>
      <c r="AN12" s="226"/>
      <c r="AO12" s="226"/>
      <c r="AP12" s="226"/>
      <c r="AQ12" s="226"/>
      <c r="AR12" s="226"/>
      <c r="AS12" s="226"/>
      <c r="AT12" s="226"/>
      <c r="AU12" s="226"/>
      <c r="AV12" s="226"/>
      <c r="AW12" s="226"/>
      <c r="AX12" s="73"/>
      <c r="AY12" s="73"/>
      <c r="AZ12" s="226" t="s">
        <v>74</v>
      </c>
      <c r="BA12" s="226"/>
      <c r="BB12" s="226"/>
      <c r="BC12" s="226"/>
      <c r="BD12" s="226"/>
      <c r="BE12" s="226"/>
      <c r="BF12" s="226"/>
      <c r="BG12" s="226"/>
      <c r="BH12" s="30"/>
      <c r="BI12" s="35"/>
    </row>
    <row r="13" spans="1:61" x14ac:dyDescent="0.3">
      <c r="A13" s="36"/>
      <c r="B13" s="73"/>
      <c r="C13" s="73"/>
      <c r="D13" s="30"/>
      <c r="E13" s="239" t="s">
        <v>68</v>
      </c>
      <c r="F13" s="239"/>
      <c r="G13" s="239"/>
      <c r="H13" s="239" t="s">
        <v>69</v>
      </c>
      <c r="I13" s="239"/>
      <c r="J13" s="239"/>
      <c r="K13" s="239" t="s">
        <v>70</v>
      </c>
      <c r="L13" s="239"/>
      <c r="M13" s="239"/>
      <c r="N13" s="239"/>
      <c r="O13" s="239"/>
      <c r="P13" s="239"/>
      <c r="Q13" s="73"/>
      <c r="R13" s="30"/>
      <c r="S13" s="230"/>
      <c r="T13" s="230"/>
      <c r="U13" s="230"/>
      <c r="V13" s="231"/>
      <c r="W13" s="231"/>
      <c r="X13" s="231"/>
      <c r="Y13" s="231"/>
      <c r="Z13" s="231"/>
      <c r="AA13" s="231"/>
      <c r="AB13" s="30"/>
      <c r="AC13" s="232"/>
      <c r="AD13" s="233"/>
      <c r="AE13" s="233"/>
      <c r="AF13" s="233"/>
      <c r="AG13" s="233"/>
      <c r="AH13" s="233"/>
      <c r="AI13" s="233"/>
      <c r="AJ13" s="234"/>
      <c r="AK13" s="73"/>
      <c r="AL13" s="231"/>
      <c r="AM13" s="231"/>
      <c r="AN13" s="231"/>
      <c r="AO13" s="231"/>
      <c r="AP13" s="231"/>
      <c r="AQ13" s="231"/>
      <c r="AR13" s="231"/>
      <c r="AS13" s="231"/>
      <c r="AT13" s="231"/>
      <c r="AU13" s="231"/>
      <c r="AV13" s="231"/>
      <c r="AW13" s="231"/>
      <c r="AX13" s="73"/>
      <c r="AY13" s="73"/>
      <c r="AZ13" s="238"/>
      <c r="BA13" s="238"/>
      <c r="BB13" s="238"/>
      <c r="BC13" s="238"/>
      <c r="BD13" s="238"/>
      <c r="BE13" s="238"/>
      <c r="BF13" s="238"/>
      <c r="BG13" s="238"/>
      <c r="BH13" s="30"/>
      <c r="BI13" s="35"/>
    </row>
    <row r="14" spans="1:61" x14ac:dyDescent="0.3">
      <c r="A14" s="36"/>
      <c r="B14" s="73"/>
      <c r="C14" s="73"/>
      <c r="D14" s="73"/>
      <c r="E14" s="226"/>
      <c r="F14" s="226"/>
      <c r="G14" s="226"/>
      <c r="H14" s="226"/>
      <c r="I14" s="226"/>
      <c r="J14" s="226"/>
      <c r="K14" s="226"/>
      <c r="L14" s="226"/>
      <c r="M14" s="226"/>
      <c r="N14" s="226"/>
      <c r="O14" s="226"/>
      <c r="P14" s="226"/>
      <c r="Q14" s="73"/>
      <c r="R14" s="30"/>
      <c r="S14" s="230"/>
      <c r="T14" s="230"/>
      <c r="U14" s="230"/>
      <c r="V14" s="231"/>
      <c r="W14" s="231"/>
      <c r="X14" s="231"/>
      <c r="Y14" s="231"/>
      <c r="Z14" s="231"/>
      <c r="AA14" s="231"/>
      <c r="AB14" s="30"/>
      <c r="AC14" s="235"/>
      <c r="AD14" s="236"/>
      <c r="AE14" s="236"/>
      <c r="AF14" s="236"/>
      <c r="AG14" s="236"/>
      <c r="AH14" s="236"/>
      <c r="AI14" s="236"/>
      <c r="AJ14" s="237"/>
      <c r="AK14" s="73"/>
      <c r="AL14" s="231"/>
      <c r="AM14" s="231"/>
      <c r="AN14" s="231"/>
      <c r="AO14" s="231"/>
      <c r="AP14" s="231"/>
      <c r="AQ14" s="231"/>
      <c r="AR14" s="231"/>
      <c r="AS14" s="231"/>
      <c r="AT14" s="231"/>
      <c r="AU14" s="231"/>
      <c r="AV14" s="231"/>
      <c r="AW14" s="231"/>
      <c r="AX14" s="73"/>
      <c r="AY14" s="73"/>
      <c r="AZ14" s="238"/>
      <c r="BA14" s="238"/>
      <c r="BB14" s="238"/>
      <c r="BC14" s="238"/>
      <c r="BD14" s="238"/>
      <c r="BE14" s="238"/>
      <c r="BF14" s="238"/>
      <c r="BG14" s="238"/>
      <c r="BH14" s="30"/>
      <c r="BI14" s="35"/>
    </row>
    <row r="15" spans="1:61" ht="14.25" customHeight="1" x14ac:dyDescent="0.3">
      <c r="A15" s="36"/>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5"/>
    </row>
    <row r="16" spans="1:61" x14ac:dyDescent="0.3">
      <c r="A16" s="56"/>
      <c r="B16" s="132"/>
      <c r="C16" s="240" t="s">
        <v>295</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132"/>
      <c r="AE16" s="132"/>
      <c r="AF16" s="132"/>
      <c r="AG16" s="132"/>
      <c r="AH16" s="132"/>
      <c r="AI16" s="132"/>
      <c r="AJ16" s="132"/>
      <c r="AK16" s="132"/>
      <c r="AL16" s="132"/>
      <c r="AM16" s="132"/>
      <c r="AN16" s="132"/>
      <c r="AO16" s="132"/>
      <c r="AP16" s="132"/>
      <c r="AQ16" s="40"/>
      <c r="AR16" s="40"/>
      <c r="AS16" s="40"/>
      <c r="AT16" s="40"/>
      <c r="AU16" s="40"/>
      <c r="AV16" s="40"/>
      <c r="AW16" s="40"/>
      <c r="AX16" s="40"/>
      <c r="AY16" s="40"/>
      <c r="AZ16" s="40"/>
      <c r="BA16" s="40"/>
      <c r="BB16" s="40"/>
      <c r="BC16" s="40"/>
      <c r="BD16" s="40"/>
      <c r="BE16" s="40"/>
      <c r="BF16" s="40"/>
      <c r="BG16" s="40"/>
      <c r="BH16" s="40"/>
      <c r="BI16" s="57"/>
    </row>
    <row r="17" spans="1:61" s="51" customFormat="1" ht="14.25" customHeight="1" x14ac:dyDescent="0.3">
      <c r="A17" s="58"/>
      <c r="B17" s="132"/>
      <c r="C17" s="40"/>
      <c r="D17" s="40" t="s">
        <v>10</v>
      </c>
      <c r="E17" s="40"/>
      <c r="F17" s="40"/>
      <c r="G17" s="40"/>
      <c r="H17" s="40"/>
      <c r="I17" s="40"/>
      <c r="J17" s="40"/>
      <c r="K17" s="40"/>
      <c r="L17" s="40"/>
      <c r="M17" s="40"/>
      <c r="N17" s="40"/>
      <c r="O17" s="40"/>
      <c r="P17" s="40"/>
      <c r="Q17" s="40"/>
      <c r="R17" s="40"/>
      <c r="S17" s="40"/>
      <c r="T17" s="40"/>
      <c r="U17" s="52"/>
      <c r="V17" s="52"/>
      <c r="W17" s="40"/>
      <c r="X17" s="40"/>
      <c r="Y17" s="40"/>
      <c r="Z17" s="241" t="s">
        <v>45</v>
      </c>
      <c r="AA17" s="241"/>
      <c r="AB17" s="241"/>
      <c r="AC17" s="241"/>
      <c r="AD17" s="241"/>
      <c r="AE17" s="241"/>
      <c r="AF17" s="241"/>
      <c r="AG17" s="241"/>
      <c r="AH17" s="241"/>
      <c r="AI17" s="241"/>
      <c r="AJ17" s="241"/>
      <c r="AK17" s="40"/>
      <c r="AL17" s="40"/>
      <c r="AM17" s="40"/>
      <c r="AN17" s="40"/>
      <c r="AO17" s="40"/>
      <c r="AP17" s="40"/>
      <c r="AQ17" s="40"/>
      <c r="AR17" s="40"/>
      <c r="AS17" s="40" t="s">
        <v>46</v>
      </c>
      <c r="AT17" s="40"/>
      <c r="AU17" s="40"/>
      <c r="AV17" s="40"/>
      <c r="AW17" s="40"/>
      <c r="AX17" s="40"/>
      <c r="AY17" s="40"/>
      <c r="AZ17" s="40"/>
      <c r="BA17" s="40"/>
      <c r="BB17" s="40"/>
      <c r="BC17" s="40"/>
      <c r="BD17" s="40"/>
      <c r="BE17" s="40"/>
      <c r="BF17" s="40"/>
      <c r="BG17" s="40"/>
      <c r="BH17" s="52"/>
      <c r="BI17" s="59"/>
    </row>
    <row r="18" spans="1:61" x14ac:dyDescent="0.3">
      <c r="A18" s="56"/>
      <c r="B18" s="132"/>
      <c r="C18" s="133"/>
      <c r="D18" s="209"/>
      <c r="E18" s="210"/>
      <c r="F18" s="210"/>
      <c r="G18" s="210"/>
      <c r="H18" s="210"/>
      <c r="I18" s="210"/>
      <c r="J18" s="210"/>
      <c r="K18" s="210"/>
      <c r="L18" s="210"/>
      <c r="M18" s="210"/>
      <c r="N18" s="210"/>
      <c r="O18" s="210"/>
      <c r="P18" s="210"/>
      <c r="Q18" s="210"/>
      <c r="R18" s="210"/>
      <c r="S18" s="210"/>
      <c r="T18" s="210"/>
      <c r="U18" s="210"/>
      <c r="V18" s="210"/>
      <c r="W18" s="211"/>
      <c r="X18" s="132"/>
      <c r="Y18" s="132"/>
      <c r="Z18" s="209"/>
      <c r="AA18" s="210"/>
      <c r="AB18" s="210"/>
      <c r="AC18" s="210"/>
      <c r="AD18" s="210"/>
      <c r="AE18" s="210"/>
      <c r="AF18" s="210"/>
      <c r="AG18" s="210"/>
      <c r="AH18" s="210"/>
      <c r="AI18" s="210"/>
      <c r="AJ18" s="210"/>
      <c r="AK18" s="210"/>
      <c r="AL18" s="210"/>
      <c r="AM18" s="210"/>
      <c r="AN18" s="210"/>
      <c r="AO18" s="210"/>
      <c r="AP18" s="210"/>
      <c r="AQ18" s="211"/>
      <c r="AR18" s="40"/>
      <c r="AS18" s="209"/>
      <c r="AT18" s="210"/>
      <c r="AU18" s="210"/>
      <c r="AV18" s="210"/>
      <c r="AW18" s="210"/>
      <c r="AX18" s="210"/>
      <c r="AY18" s="210"/>
      <c r="AZ18" s="210"/>
      <c r="BA18" s="210"/>
      <c r="BB18" s="210"/>
      <c r="BC18" s="210"/>
      <c r="BD18" s="210"/>
      <c r="BE18" s="210"/>
      <c r="BF18" s="210"/>
      <c r="BG18" s="211"/>
      <c r="BH18" s="40"/>
      <c r="BI18" s="57"/>
    </row>
    <row r="19" spans="1:61" ht="15.75" customHeight="1" x14ac:dyDescent="0.3">
      <c r="A19" s="56"/>
      <c r="B19" s="132"/>
      <c r="C19" s="132"/>
      <c r="D19" s="65" t="s">
        <v>47</v>
      </c>
      <c r="E19" s="40"/>
      <c r="F19" s="40"/>
      <c r="G19" s="40"/>
      <c r="H19" s="40"/>
      <c r="I19" s="40"/>
      <c r="J19" s="40"/>
      <c r="K19" s="132"/>
      <c r="L19" s="40"/>
      <c r="M19" s="40"/>
      <c r="N19" s="40" t="s">
        <v>48</v>
      </c>
      <c r="O19" s="40"/>
      <c r="P19" s="40"/>
      <c r="Q19" s="40"/>
      <c r="R19" s="40"/>
      <c r="S19" s="40"/>
      <c r="T19" s="40"/>
      <c r="U19" s="40"/>
      <c r="V19" s="40"/>
      <c r="W19" s="40"/>
      <c r="X19" s="40"/>
      <c r="Y19" s="40"/>
      <c r="Z19" s="40"/>
      <c r="AA19" s="40"/>
      <c r="AB19" s="40"/>
      <c r="AC19" s="40"/>
      <c r="AD19" s="132"/>
      <c r="AE19" s="132"/>
      <c r="AF19" s="65" t="s">
        <v>49</v>
      </c>
      <c r="AG19" s="40"/>
      <c r="AH19" s="40"/>
      <c r="AI19" s="132"/>
      <c r="AJ19" s="40"/>
      <c r="AK19" s="65" t="s">
        <v>50</v>
      </c>
      <c r="AL19" s="40"/>
      <c r="AM19" s="40"/>
      <c r="AN19" s="40"/>
      <c r="AO19" s="40"/>
      <c r="AP19" s="65" t="s">
        <v>51</v>
      </c>
      <c r="AQ19" s="40"/>
      <c r="AR19" s="40"/>
      <c r="AS19" s="40"/>
      <c r="AT19" s="40"/>
      <c r="AU19" s="40" t="s">
        <v>286</v>
      </c>
      <c r="AV19" s="40"/>
      <c r="AW19" s="40"/>
      <c r="AX19" s="40"/>
      <c r="AY19" s="40"/>
      <c r="AZ19" s="40"/>
      <c r="BA19" s="40" t="s">
        <v>287</v>
      </c>
      <c r="BB19" s="54"/>
      <c r="BC19" s="54"/>
      <c r="BD19" s="54"/>
      <c r="BE19" s="54"/>
      <c r="BF19" s="54"/>
      <c r="BG19" s="54"/>
      <c r="BH19" s="40"/>
      <c r="BI19" s="57"/>
    </row>
    <row r="20" spans="1:61" x14ac:dyDescent="0.3">
      <c r="A20" s="56"/>
      <c r="B20" s="132"/>
      <c r="C20" s="132"/>
      <c r="D20" s="209"/>
      <c r="E20" s="210"/>
      <c r="F20" s="210"/>
      <c r="G20" s="210"/>
      <c r="H20" s="210"/>
      <c r="I20" s="210"/>
      <c r="J20" s="210"/>
      <c r="K20" s="211"/>
      <c r="L20" s="132"/>
      <c r="M20" s="132"/>
      <c r="N20" s="209"/>
      <c r="O20" s="210"/>
      <c r="P20" s="210"/>
      <c r="Q20" s="210"/>
      <c r="R20" s="210"/>
      <c r="S20" s="210"/>
      <c r="T20" s="210"/>
      <c r="U20" s="210"/>
      <c r="V20" s="210"/>
      <c r="W20" s="210"/>
      <c r="X20" s="210"/>
      <c r="Y20" s="210"/>
      <c r="Z20" s="210"/>
      <c r="AA20" s="210"/>
      <c r="AB20" s="210"/>
      <c r="AC20" s="210"/>
      <c r="AD20" s="211"/>
      <c r="AE20" s="132"/>
      <c r="AF20" s="209"/>
      <c r="AG20" s="210"/>
      <c r="AH20" s="210"/>
      <c r="AI20" s="211"/>
      <c r="AJ20" s="132"/>
      <c r="AK20" s="209"/>
      <c r="AL20" s="210"/>
      <c r="AM20" s="210"/>
      <c r="AN20" s="211"/>
      <c r="AO20" s="40"/>
      <c r="AP20" s="209"/>
      <c r="AQ20" s="210"/>
      <c r="AR20" s="210"/>
      <c r="AS20" s="211"/>
      <c r="AT20" s="40"/>
      <c r="AU20" s="209"/>
      <c r="AV20" s="210"/>
      <c r="AW20" s="210"/>
      <c r="AX20" s="211"/>
      <c r="AY20" s="40"/>
      <c r="AZ20" s="40"/>
      <c r="BA20" s="209"/>
      <c r="BB20" s="210"/>
      <c r="BC20" s="210"/>
      <c r="BD20" s="210"/>
      <c r="BE20" s="210"/>
      <c r="BF20" s="211"/>
      <c r="BG20" s="40"/>
      <c r="BH20" s="40"/>
      <c r="BI20" s="57"/>
    </row>
    <row r="21" spans="1:61" x14ac:dyDescent="0.3">
      <c r="A21" s="36"/>
      <c r="B21" s="73"/>
      <c r="C21" s="73"/>
      <c r="D21" s="73"/>
      <c r="E21" s="73"/>
      <c r="F21" s="212" t="s">
        <v>454</v>
      </c>
      <c r="G21" s="212"/>
      <c r="H21" s="212"/>
      <c r="I21" s="212"/>
      <c r="J21" s="212"/>
      <c r="K21" s="212"/>
      <c r="L21" s="212"/>
      <c r="M21" s="212"/>
      <c r="N21" s="212"/>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5"/>
    </row>
    <row r="22" spans="1:61" x14ac:dyDescent="0.3">
      <c r="A22" s="3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5"/>
    </row>
    <row r="23" spans="1:61" ht="18" customHeight="1" x14ac:dyDescent="0.3">
      <c r="A23" s="36"/>
      <c r="B23" s="73"/>
      <c r="C23" s="73"/>
      <c r="D23" s="73"/>
      <c r="E23" s="73"/>
      <c r="F23" s="73"/>
      <c r="G23" s="73"/>
      <c r="H23" s="44" t="s">
        <v>455</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5"/>
    </row>
    <row r="24" spans="1:61" ht="18.75" customHeight="1" x14ac:dyDescent="0.3">
      <c r="A24" s="36"/>
      <c r="B24" s="73"/>
      <c r="C24" s="73"/>
      <c r="D24" s="73"/>
      <c r="E24" s="73"/>
      <c r="F24" s="73"/>
      <c r="G24" s="73"/>
      <c r="H24" s="213" t="s">
        <v>456</v>
      </c>
      <c r="I24" s="213"/>
      <c r="J24" s="213"/>
      <c r="K24" s="213"/>
      <c r="L24" s="213"/>
      <c r="M24" s="213"/>
      <c r="N24" s="213"/>
      <c r="O24" s="213"/>
      <c r="P24" s="213"/>
      <c r="Q24" s="213"/>
      <c r="R24" s="213"/>
      <c r="S24" s="21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5"/>
    </row>
    <row r="25" spans="1:61" ht="3.75" customHeight="1" x14ac:dyDescent="0.3">
      <c r="A25" s="3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5"/>
    </row>
    <row r="26" spans="1:61" x14ac:dyDescent="0.3">
      <c r="A26" s="36"/>
      <c r="B26" s="90"/>
      <c r="C26" s="90"/>
      <c r="D26" s="90" t="s">
        <v>296</v>
      </c>
      <c r="E26" s="90"/>
      <c r="F26" s="90"/>
      <c r="G26" s="38"/>
      <c r="H26" s="38"/>
      <c r="I26" s="38"/>
      <c r="J26" s="214"/>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6"/>
      <c r="BH26" s="30"/>
      <c r="BI26" s="35"/>
    </row>
    <row r="27" spans="1:61" ht="6" customHeight="1" x14ac:dyDescent="0.3">
      <c r="A27" s="36"/>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c r="AE27" s="40"/>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30"/>
      <c r="BI27" s="35"/>
    </row>
    <row r="28" spans="1:61" ht="11.25" customHeight="1" x14ac:dyDescent="0.3">
      <c r="A28" s="36"/>
      <c r="B28" s="44"/>
      <c r="C28" s="44"/>
      <c r="D28" s="44"/>
      <c r="E28" s="147" t="s">
        <v>278</v>
      </c>
      <c r="F28" s="147"/>
      <c r="G28" s="147"/>
      <c r="H28" s="147"/>
      <c r="I28" s="147"/>
      <c r="J28" s="147"/>
      <c r="K28" s="147"/>
      <c r="L28" s="147"/>
      <c r="M28" s="147"/>
      <c r="N28" s="147"/>
      <c r="O28" s="147"/>
      <c r="P28" s="147"/>
      <c r="Q28" s="147"/>
      <c r="R28" s="147"/>
      <c r="S28" s="44"/>
      <c r="T28" s="44"/>
      <c r="U28" s="44"/>
      <c r="V28" s="44"/>
      <c r="W28" s="148"/>
      <c r="X28" s="44"/>
      <c r="Y28" s="44"/>
      <c r="Z28" s="44"/>
      <c r="AA28" s="44"/>
      <c r="AB28" s="44"/>
      <c r="AC28" s="44"/>
      <c r="AD28" s="455" t="s">
        <v>279</v>
      </c>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4"/>
      <c r="BB28" s="44"/>
      <c r="BC28" s="44"/>
      <c r="BD28" s="44"/>
      <c r="BE28" s="44"/>
      <c r="BF28" s="44"/>
      <c r="BG28" s="44"/>
      <c r="BH28" s="30"/>
      <c r="BI28" s="35"/>
    </row>
    <row r="29" spans="1:61" x14ac:dyDescent="0.3">
      <c r="A29" s="36"/>
      <c r="B29" s="73"/>
      <c r="C29" s="73"/>
      <c r="D29" s="149"/>
      <c r="E29" s="214"/>
      <c r="F29" s="215"/>
      <c r="G29" s="215"/>
      <c r="H29" s="215"/>
      <c r="I29" s="215"/>
      <c r="J29" s="215"/>
      <c r="K29" s="215"/>
      <c r="L29" s="215"/>
      <c r="M29" s="215"/>
      <c r="N29" s="215"/>
      <c r="O29" s="215"/>
      <c r="P29" s="215"/>
      <c r="Q29" s="215"/>
      <c r="R29" s="216"/>
      <c r="S29" s="46"/>
      <c r="T29" s="46"/>
      <c r="U29" s="46"/>
      <c r="V29" s="46"/>
      <c r="W29" s="46"/>
      <c r="X29" s="46"/>
      <c r="Y29" s="46"/>
      <c r="Z29" s="46"/>
      <c r="AA29" s="46"/>
      <c r="AB29" s="46"/>
      <c r="AC29" s="46"/>
      <c r="AD29" s="214"/>
      <c r="AE29" s="215"/>
      <c r="AF29" s="215"/>
      <c r="AG29" s="215"/>
      <c r="AH29" s="215"/>
      <c r="AI29" s="215"/>
      <c r="AJ29" s="215"/>
      <c r="AK29" s="215"/>
      <c r="AL29" s="215"/>
      <c r="AM29" s="215"/>
      <c r="AN29" s="215"/>
      <c r="AO29" s="215"/>
      <c r="AP29" s="215"/>
      <c r="AQ29" s="215"/>
      <c r="AR29" s="215"/>
      <c r="AS29" s="215"/>
      <c r="AT29" s="215"/>
      <c r="AU29" s="215"/>
      <c r="AV29" s="215"/>
      <c r="AW29" s="215"/>
      <c r="AX29" s="215"/>
      <c r="AY29" s="216"/>
      <c r="AZ29" s="46"/>
      <c r="BA29" s="46"/>
      <c r="BB29" s="46"/>
      <c r="BC29" s="46"/>
      <c r="BD29" s="46"/>
      <c r="BE29" s="46"/>
      <c r="BF29" s="46"/>
      <c r="BG29" s="46"/>
      <c r="BH29" s="30"/>
      <c r="BI29" s="35"/>
    </row>
    <row r="30" spans="1:61" ht="6" customHeight="1" x14ac:dyDescent="0.3">
      <c r="A30" s="47"/>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8"/>
      <c r="BI30" s="49"/>
    </row>
    <row r="31" spans="1:61" ht="15.6" x14ac:dyDescent="0.3">
      <c r="A31" s="36"/>
      <c r="B31" s="146"/>
      <c r="C31" s="73"/>
      <c r="D31" s="73"/>
      <c r="E31" s="73"/>
      <c r="F31" s="217" t="s">
        <v>452</v>
      </c>
      <c r="G31" s="217"/>
      <c r="H31" s="217"/>
      <c r="I31" s="217"/>
      <c r="J31" s="217"/>
      <c r="K31" s="217"/>
      <c r="L31" s="217"/>
      <c r="M31" s="217"/>
      <c r="N31" s="217"/>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5"/>
    </row>
    <row r="32" spans="1:61" x14ac:dyDescent="0.3">
      <c r="A32" s="36"/>
      <c r="B32" s="90"/>
      <c r="C32" s="90"/>
      <c r="D32" s="90" t="s">
        <v>453</v>
      </c>
      <c r="E32" s="90"/>
      <c r="F32" s="90"/>
      <c r="G32" s="38"/>
      <c r="H32" s="38"/>
      <c r="I32" s="38"/>
      <c r="J32" s="150"/>
      <c r="K32" s="150"/>
      <c r="L32" s="150"/>
      <c r="M32" s="150"/>
      <c r="N32" s="150"/>
      <c r="O32" s="150"/>
      <c r="P32" s="150"/>
      <c r="Q32" s="150"/>
      <c r="R32" s="214"/>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6"/>
      <c r="BH32" s="30"/>
      <c r="BI32" s="35"/>
    </row>
    <row r="33" spans="1:61" ht="7.5" customHeight="1" x14ac:dyDescent="0.3">
      <c r="A33" s="3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5"/>
    </row>
    <row r="34" spans="1:61" ht="9.75" customHeight="1" x14ac:dyDescent="0.3">
      <c r="A34" s="36"/>
      <c r="B34" s="73"/>
      <c r="C34" s="73"/>
      <c r="D34" s="218" t="s">
        <v>65</v>
      </c>
      <c r="E34" s="219"/>
      <c r="F34" s="219"/>
      <c r="G34" s="219"/>
      <c r="H34" s="219"/>
      <c r="I34" s="219"/>
      <c r="J34" s="219"/>
      <c r="K34" s="219"/>
      <c r="L34" s="71"/>
      <c r="M34" s="71"/>
      <c r="N34" s="71"/>
      <c r="O34" s="71"/>
      <c r="P34" s="71"/>
      <c r="Q34" s="72"/>
      <c r="R34" s="73"/>
      <c r="S34" s="73"/>
      <c r="T34" s="73"/>
      <c r="U34" s="73"/>
      <c r="V34" s="73"/>
      <c r="W34" s="73"/>
      <c r="X34" s="73"/>
      <c r="Y34" s="242" t="s">
        <v>66</v>
      </c>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c r="AY34" s="73"/>
      <c r="AZ34" s="73"/>
      <c r="BA34" s="73"/>
      <c r="BB34" s="73"/>
      <c r="BC34" s="73"/>
      <c r="BD34" s="73"/>
      <c r="BE34" s="73"/>
      <c r="BF34" s="73"/>
      <c r="BG34" s="73"/>
      <c r="BH34" s="30"/>
      <c r="BI34" s="35"/>
    </row>
    <row r="35" spans="1:61" x14ac:dyDescent="0.3">
      <c r="A35" s="36"/>
      <c r="B35" s="73"/>
      <c r="C35" s="73"/>
      <c r="D35" s="887"/>
      <c r="E35" s="888"/>
      <c r="F35" s="888"/>
      <c r="G35" s="888"/>
      <c r="H35" s="888"/>
      <c r="I35" s="888"/>
      <c r="J35" s="888"/>
      <c r="K35" s="888"/>
      <c r="L35" s="888"/>
      <c r="M35" s="888"/>
      <c r="N35" s="888"/>
      <c r="O35" s="888"/>
      <c r="P35" s="888"/>
      <c r="Q35" s="889"/>
      <c r="R35" s="73"/>
      <c r="S35" s="73"/>
      <c r="T35" s="73"/>
      <c r="U35" s="73"/>
      <c r="V35" s="73"/>
      <c r="W35" s="73"/>
      <c r="X35" s="73"/>
      <c r="Y35" s="890"/>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c r="AY35" s="67"/>
      <c r="AZ35" s="67"/>
      <c r="BA35" s="73"/>
      <c r="BB35" s="73"/>
      <c r="BC35" s="73"/>
      <c r="BD35" s="73"/>
      <c r="BE35" s="73"/>
      <c r="BF35" s="73"/>
      <c r="BG35" s="73"/>
      <c r="BH35" s="30"/>
      <c r="BI35" s="35"/>
    </row>
    <row r="36" spans="1:61" ht="3" customHeight="1" x14ac:dyDescent="0.3">
      <c r="A36" s="36"/>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5"/>
    </row>
    <row r="37" spans="1:61" ht="5.25" customHeight="1" x14ac:dyDescent="0.3">
      <c r="A37" s="36"/>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5"/>
    </row>
    <row r="38" spans="1:61" ht="9.75" customHeight="1" x14ac:dyDescent="0.3">
      <c r="A38" s="36"/>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5"/>
    </row>
    <row r="39" spans="1:61" x14ac:dyDescent="0.3">
      <c r="A39" s="36"/>
      <c r="B39" s="73"/>
      <c r="C39" s="73"/>
      <c r="D39" s="30"/>
      <c r="E39" s="223" t="s">
        <v>67</v>
      </c>
      <c r="F39" s="224"/>
      <c r="G39" s="224"/>
      <c r="H39" s="224"/>
      <c r="I39" s="224"/>
      <c r="J39" s="224"/>
      <c r="K39" s="224"/>
      <c r="L39" s="224"/>
      <c r="M39" s="224"/>
      <c r="N39" s="224"/>
      <c r="O39" s="224"/>
      <c r="P39" s="225"/>
      <c r="Q39" s="73"/>
      <c r="R39" s="73"/>
      <c r="S39" s="226" t="s">
        <v>71</v>
      </c>
      <c r="T39" s="226"/>
      <c r="U39" s="226"/>
      <c r="V39" s="226" t="s">
        <v>49</v>
      </c>
      <c r="W39" s="226"/>
      <c r="X39" s="226"/>
      <c r="Y39" s="226"/>
      <c r="Z39" s="226"/>
      <c r="AA39" s="226"/>
      <c r="AB39" s="73"/>
      <c r="AC39" s="227" t="s">
        <v>72</v>
      </c>
      <c r="AD39" s="228"/>
      <c r="AE39" s="228"/>
      <c r="AF39" s="228"/>
      <c r="AG39" s="228"/>
      <c r="AH39" s="228"/>
      <c r="AI39" s="228"/>
      <c r="AJ39" s="229"/>
      <c r="AK39" s="73"/>
      <c r="AL39" s="226" t="s">
        <v>73</v>
      </c>
      <c r="AM39" s="226"/>
      <c r="AN39" s="226"/>
      <c r="AO39" s="226"/>
      <c r="AP39" s="226"/>
      <c r="AQ39" s="226"/>
      <c r="AR39" s="226"/>
      <c r="AS39" s="226"/>
      <c r="AT39" s="226"/>
      <c r="AU39" s="226"/>
      <c r="AV39" s="226"/>
      <c r="AW39" s="226"/>
      <c r="AX39" s="73"/>
      <c r="AY39" s="73"/>
      <c r="AZ39" s="226" t="s">
        <v>74</v>
      </c>
      <c r="BA39" s="226"/>
      <c r="BB39" s="226"/>
      <c r="BC39" s="226"/>
      <c r="BD39" s="226"/>
      <c r="BE39" s="226"/>
      <c r="BF39" s="226"/>
      <c r="BG39" s="226"/>
      <c r="BH39" s="30"/>
      <c r="BI39" s="35"/>
    </row>
    <row r="40" spans="1:61" x14ac:dyDescent="0.3">
      <c r="A40" s="36"/>
      <c r="B40" s="73"/>
      <c r="C40" s="73"/>
      <c r="D40" s="30"/>
      <c r="E40" s="239" t="s">
        <v>68</v>
      </c>
      <c r="F40" s="239"/>
      <c r="G40" s="239"/>
      <c r="H40" s="239" t="s">
        <v>69</v>
      </c>
      <c r="I40" s="239"/>
      <c r="J40" s="239"/>
      <c r="K40" s="239" t="s">
        <v>70</v>
      </c>
      <c r="L40" s="239"/>
      <c r="M40" s="239"/>
      <c r="N40" s="239"/>
      <c r="O40" s="239"/>
      <c r="P40" s="239"/>
      <c r="Q40" s="73"/>
      <c r="R40" s="30"/>
      <c r="S40" s="230"/>
      <c r="T40" s="230"/>
      <c r="U40" s="230"/>
      <c r="V40" s="231"/>
      <c r="W40" s="231"/>
      <c r="X40" s="231"/>
      <c r="Y40" s="231"/>
      <c r="Z40" s="231"/>
      <c r="AA40" s="231"/>
      <c r="AB40" s="30"/>
      <c r="AC40" s="542"/>
      <c r="AD40" s="543"/>
      <c r="AE40" s="543"/>
      <c r="AF40" s="543"/>
      <c r="AG40" s="543"/>
      <c r="AH40" s="543"/>
      <c r="AI40" s="543"/>
      <c r="AJ40" s="544"/>
      <c r="AK40" s="73"/>
      <c r="AL40" s="231"/>
      <c r="AM40" s="231"/>
      <c r="AN40" s="231"/>
      <c r="AO40" s="231"/>
      <c r="AP40" s="231"/>
      <c r="AQ40" s="231"/>
      <c r="AR40" s="231"/>
      <c r="AS40" s="231"/>
      <c r="AT40" s="231"/>
      <c r="AU40" s="231"/>
      <c r="AV40" s="231"/>
      <c r="AW40" s="231"/>
      <c r="AX40" s="73"/>
      <c r="AY40" s="73"/>
      <c r="AZ40" s="231"/>
      <c r="BA40" s="231"/>
      <c r="BB40" s="231"/>
      <c r="BC40" s="231"/>
      <c r="BD40" s="231"/>
      <c r="BE40" s="231"/>
      <c r="BF40" s="231"/>
      <c r="BG40" s="231"/>
      <c r="BH40" s="30"/>
      <c r="BI40" s="35"/>
    </row>
    <row r="41" spans="1:61" x14ac:dyDescent="0.3">
      <c r="A41" s="36"/>
      <c r="B41" s="73"/>
      <c r="C41" s="73"/>
      <c r="D41" s="73"/>
      <c r="E41" s="226"/>
      <c r="F41" s="226"/>
      <c r="G41" s="226"/>
      <c r="H41" s="226"/>
      <c r="I41" s="226"/>
      <c r="J41" s="226"/>
      <c r="K41" s="226"/>
      <c r="L41" s="226"/>
      <c r="M41" s="226"/>
      <c r="N41" s="226"/>
      <c r="O41" s="226"/>
      <c r="P41" s="226"/>
      <c r="Q41" s="73"/>
      <c r="R41" s="30"/>
      <c r="S41" s="230"/>
      <c r="T41" s="230"/>
      <c r="U41" s="230"/>
      <c r="V41" s="231"/>
      <c r="W41" s="231"/>
      <c r="X41" s="231"/>
      <c r="Y41" s="231"/>
      <c r="Z41" s="231"/>
      <c r="AA41" s="231"/>
      <c r="AB41" s="30"/>
      <c r="AC41" s="724"/>
      <c r="AD41" s="725"/>
      <c r="AE41" s="725"/>
      <c r="AF41" s="725"/>
      <c r="AG41" s="725"/>
      <c r="AH41" s="725"/>
      <c r="AI41" s="725"/>
      <c r="AJ41" s="726"/>
      <c r="AK41" s="73"/>
      <c r="AL41" s="231"/>
      <c r="AM41" s="231"/>
      <c r="AN41" s="231"/>
      <c r="AO41" s="231"/>
      <c r="AP41" s="231"/>
      <c r="AQ41" s="231"/>
      <c r="AR41" s="231"/>
      <c r="AS41" s="231"/>
      <c r="AT41" s="231"/>
      <c r="AU41" s="231"/>
      <c r="AV41" s="231"/>
      <c r="AW41" s="231"/>
      <c r="AX41" s="73"/>
      <c r="AY41" s="73"/>
      <c r="AZ41" s="231"/>
      <c r="BA41" s="231"/>
      <c r="BB41" s="231"/>
      <c r="BC41" s="231"/>
      <c r="BD41" s="231"/>
      <c r="BE41" s="231"/>
      <c r="BF41" s="231"/>
      <c r="BG41" s="231"/>
      <c r="BH41" s="30"/>
      <c r="BI41" s="35"/>
    </row>
    <row r="42" spans="1:61" ht="14.25" customHeight="1" x14ac:dyDescent="0.3">
      <c r="A42" s="36"/>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5"/>
    </row>
    <row r="43" spans="1:61" x14ac:dyDescent="0.3">
      <c r="A43" s="56"/>
      <c r="B43" s="132"/>
      <c r="C43" s="240" t="s">
        <v>295</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132"/>
      <c r="AE43" s="132"/>
      <c r="AF43" s="132"/>
      <c r="AG43" s="132"/>
      <c r="AH43" s="132"/>
      <c r="AI43" s="132"/>
      <c r="AJ43" s="132"/>
      <c r="AK43" s="132"/>
      <c r="AL43" s="132"/>
      <c r="AM43" s="132"/>
      <c r="AN43" s="132"/>
      <c r="AO43" s="132"/>
      <c r="AP43" s="132"/>
      <c r="AQ43" s="40"/>
      <c r="AR43" s="40"/>
      <c r="AS43" s="40"/>
      <c r="AT43" s="40"/>
      <c r="AU43" s="40"/>
      <c r="AV43" s="40"/>
      <c r="AW43" s="40"/>
      <c r="AX43" s="40"/>
      <c r="AY43" s="40"/>
      <c r="AZ43" s="40"/>
      <c r="BA43" s="40"/>
      <c r="BB43" s="40"/>
      <c r="BC43" s="40"/>
      <c r="BD43" s="40"/>
      <c r="BE43" s="40"/>
      <c r="BF43" s="40"/>
      <c r="BG43" s="40"/>
      <c r="BH43" s="40"/>
      <c r="BI43" s="57"/>
    </row>
    <row r="44" spans="1:61" s="51" customFormat="1" ht="14.25" customHeight="1" x14ac:dyDescent="0.3">
      <c r="A44" s="58"/>
      <c r="B44" s="132"/>
      <c r="C44" s="40"/>
      <c r="D44" s="40" t="s">
        <v>10</v>
      </c>
      <c r="E44" s="40"/>
      <c r="F44" s="40"/>
      <c r="G44" s="40"/>
      <c r="H44" s="40"/>
      <c r="I44" s="40"/>
      <c r="J44" s="40"/>
      <c r="K44" s="40"/>
      <c r="L44" s="40"/>
      <c r="M44" s="40"/>
      <c r="N44" s="40"/>
      <c r="O44" s="40"/>
      <c r="P44" s="40"/>
      <c r="Q44" s="40"/>
      <c r="R44" s="40"/>
      <c r="S44" s="40"/>
      <c r="T44" s="40"/>
      <c r="U44" s="52"/>
      <c r="V44" s="52"/>
      <c r="W44" s="40"/>
      <c r="X44" s="40"/>
      <c r="Y44" s="40"/>
      <c r="Z44" s="241" t="s">
        <v>45</v>
      </c>
      <c r="AA44" s="241"/>
      <c r="AB44" s="241"/>
      <c r="AC44" s="241"/>
      <c r="AD44" s="241"/>
      <c r="AE44" s="241"/>
      <c r="AF44" s="241"/>
      <c r="AG44" s="241"/>
      <c r="AH44" s="241"/>
      <c r="AI44" s="241"/>
      <c r="AJ44" s="241"/>
      <c r="AK44" s="40"/>
      <c r="AL44" s="40"/>
      <c r="AM44" s="40"/>
      <c r="AN44" s="40"/>
      <c r="AO44" s="40"/>
      <c r="AP44" s="40"/>
      <c r="AQ44" s="40"/>
      <c r="AR44" s="40"/>
      <c r="AS44" s="40" t="s">
        <v>46</v>
      </c>
      <c r="AT44" s="40"/>
      <c r="AU44" s="40"/>
      <c r="AV44" s="40"/>
      <c r="AW44" s="40"/>
      <c r="AX44" s="40"/>
      <c r="AY44" s="40"/>
      <c r="AZ44" s="40"/>
      <c r="BA44" s="40"/>
      <c r="BB44" s="40"/>
      <c r="BC44" s="40"/>
      <c r="BD44" s="40"/>
      <c r="BE44" s="40"/>
      <c r="BF44" s="40"/>
      <c r="BG44" s="40"/>
      <c r="BH44" s="52"/>
      <c r="BI44" s="59"/>
    </row>
    <row r="45" spans="1:61" x14ac:dyDescent="0.3">
      <c r="A45" s="56"/>
      <c r="B45" s="132"/>
      <c r="C45" s="133"/>
      <c r="D45" s="209"/>
      <c r="E45" s="210"/>
      <c r="F45" s="210"/>
      <c r="G45" s="210"/>
      <c r="H45" s="210"/>
      <c r="I45" s="210"/>
      <c r="J45" s="210"/>
      <c r="K45" s="210"/>
      <c r="L45" s="210"/>
      <c r="M45" s="210"/>
      <c r="N45" s="210"/>
      <c r="O45" s="210"/>
      <c r="P45" s="210"/>
      <c r="Q45" s="210"/>
      <c r="R45" s="210"/>
      <c r="S45" s="210"/>
      <c r="T45" s="210"/>
      <c r="U45" s="210"/>
      <c r="V45" s="210"/>
      <c r="W45" s="211"/>
      <c r="X45" s="132"/>
      <c r="Y45" s="132"/>
      <c r="Z45" s="209"/>
      <c r="AA45" s="210"/>
      <c r="AB45" s="210"/>
      <c r="AC45" s="210"/>
      <c r="AD45" s="210"/>
      <c r="AE45" s="210"/>
      <c r="AF45" s="210"/>
      <c r="AG45" s="210"/>
      <c r="AH45" s="210"/>
      <c r="AI45" s="210"/>
      <c r="AJ45" s="210"/>
      <c r="AK45" s="210"/>
      <c r="AL45" s="210"/>
      <c r="AM45" s="210"/>
      <c r="AN45" s="210"/>
      <c r="AO45" s="210"/>
      <c r="AP45" s="210"/>
      <c r="AQ45" s="211"/>
      <c r="AR45" s="40"/>
      <c r="AS45" s="209"/>
      <c r="AT45" s="210"/>
      <c r="AU45" s="210"/>
      <c r="AV45" s="210"/>
      <c r="AW45" s="210"/>
      <c r="AX45" s="210"/>
      <c r="AY45" s="210"/>
      <c r="AZ45" s="210"/>
      <c r="BA45" s="210"/>
      <c r="BB45" s="210"/>
      <c r="BC45" s="210"/>
      <c r="BD45" s="210"/>
      <c r="BE45" s="210"/>
      <c r="BF45" s="210"/>
      <c r="BG45" s="211"/>
      <c r="BH45" s="40"/>
      <c r="BI45" s="57"/>
    </row>
    <row r="46" spans="1:61" ht="15.75" customHeight="1" x14ac:dyDescent="0.3">
      <c r="A46" s="56"/>
      <c r="B46" s="132"/>
      <c r="C46" s="132"/>
      <c r="D46" s="65" t="s">
        <v>47</v>
      </c>
      <c r="E46" s="40"/>
      <c r="F46" s="40"/>
      <c r="G46" s="40"/>
      <c r="H46" s="40"/>
      <c r="I46" s="40"/>
      <c r="J46" s="40"/>
      <c r="K46" s="132"/>
      <c r="L46" s="40"/>
      <c r="M46" s="40"/>
      <c r="N46" s="40" t="s">
        <v>48</v>
      </c>
      <c r="O46" s="40"/>
      <c r="P46" s="40"/>
      <c r="Q46" s="40"/>
      <c r="R46" s="40"/>
      <c r="S46" s="40"/>
      <c r="T46" s="40"/>
      <c r="U46" s="40"/>
      <c r="V46" s="40"/>
      <c r="W46" s="40"/>
      <c r="X46" s="40"/>
      <c r="Y46" s="40"/>
      <c r="Z46" s="40"/>
      <c r="AA46" s="40"/>
      <c r="AB46" s="40"/>
      <c r="AC46" s="40"/>
      <c r="AD46" s="132"/>
      <c r="AE46" s="132"/>
      <c r="AF46" s="65" t="s">
        <v>49</v>
      </c>
      <c r="AG46" s="40"/>
      <c r="AH46" s="40"/>
      <c r="AI46" s="132"/>
      <c r="AJ46" s="40"/>
      <c r="AK46" s="65" t="s">
        <v>50</v>
      </c>
      <c r="AL46" s="40"/>
      <c r="AM46" s="40"/>
      <c r="AN46" s="40"/>
      <c r="AO46" s="40"/>
      <c r="AP46" s="65" t="s">
        <v>51</v>
      </c>
      <c r="AQ46" s="40"/>
      <c r="AR46" s="40"/>
      <c r="AS46" s="40"/>
      <c r="AT46" s="40"/>
      <c r="AU46" s="40" t="s">
        <v>286</v>
      </c>
      <c r="AV46" s="40"/>
      <c r="AW46" s="40"/>
      <c r="AX46" s="40"/>
      <c r="AY46" s="40"/>
      <c r="AZ46" s="40"/>
      <c r="BA46" s="40" t="s">
        <v>287</v>
      </c>
      <c r="BB46" s="54"/>
      <c r="BC46" s="54"/>
      <c r="BD46" s="54"/>
      <c r="BE46" s="54"/>
      <c r="BF46" s="54"/>
      <c r="BG46" s="54"/>
      <c r="BH46" s="40"/>
      <c r="BI46" s="57"/>
    </row>
    <row r="47" spans="1:61" x14ac:dyDescent="0.3">
      <c r="A47" s="56"/>
      <c r="B47" s="132"/>
      <c r="C47" s="132"/>
      <c r="D47" s="209"/>
      <c r="E47" s="210"/>
      <c r="F47" s="210"/>
      <c r="G47" s="210"/>
      <c r="H47" s="210"/>
      <c r="I47" s="210"/>
      <c r="J47" s="210"/>
      <c r="K47" s="211"/>
      <c r="L47" s="132"/>
      <c r="M47" s="132"/>
      <c r="N47" s="209"/>
      <c r="O47" s="210"/>
      <c r="P47" s="210"/>
      <c r="Q47" s="210"/>
      <c r="R47" s="210"/>
      <c r="S47" s="210"/>
      <c r="T47" s="210"/>
      <c r="U47" s="210"/>
      <c r="V47" s="210"/>
      <c r="W47" s="210"/>
      <c r="X47" s="210"/>
      <c r="Y47" s="210"/>
      <c r="Z47" s="210"/>
      <c r="AA47" s="210"/>
      <c r="AB47" s="210"/>
      <c r="AC47" s="210"/>
      <c r="AD47" s="211"/>
      <c r="AE47" s="132"/>
      <c r="AF47" s="209"/>
      <c r="AG47" s="210"/>
      <c r="AH47" s="210"/>
      <c r="AI47" s="211"/>
      <c r="AJ47" s="132"/>
      <c r="AK47" s="209"/>
      <c r="AL47" s="210"/>
      <c r="AM47" s="210"/>
      <c r="AN47" s="211"/>
      <c r="AO47" s="40"/>
      <c r="AP47" s="209"/>
      <c r="AQ47" s="210"/>
      <c r="AR47" s="210"/>
      <c r="AS47" s="211"/>
      <c r="AT47" s="40"/>
      <c r="AU47" s="209"/>
      <c r="AV47" s="210"/>
      <c r="AW47" s="210"/>
      <c r="AX47" s="211"/>
      <c r="AY47" s="40"/>
      <c r="AZ47" s="40"/>
      <c r="BA47" s="209"/>
      <c r="BB47" s="210"/>
      <c r="BC47" s="210"/>
      <c r="BD47" s="210"/>
      <c r="BE47" s="210"/>
      <c r="BF47" s="211"/>
      <c r="BG47" s="40"/>
      <c r="BH47" s="40"/>
      <c r="BI47" s="57"/>
    </row>
    <row r="48" spans="1:61" x14ac:dyDescent="0.3">
      <c r="A48" s="36"/>
      <c r="B48" s="73"/>
      <c r="C48" s="73"/>
      <c r="D48" s="73"/>
      <c r="E48" s="73"/>
      <c r="F48" s="212" t="s">
        <v>454</v>
      </c>
      <c r="G48" s="212"/>
      <c r="H48" s="212"/>
      <c r="I48" s="212"/>
      <c r="J48" s="212"/>
      <c r="K48" s="212"/>
      <c r="L48" s="212"/>
      <c r="M48" s="212"/>
      <c r="N48" s="212"/>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5"/>
    </row>
    <row r="49" spans="1:61" x14ac:dyDescent="0.3">
      <c r="A49" s="36"/>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5"/>
    </row>
    <row r="50" spans="1:61" ht="18" customHeight="1" x14ac:dyDescent="0.3">
      <c r="A50" s="36"/>
      <c r="B50" s="73"/>
      <c r="C50" s="73"/>
      <c r="D50" s="73"/>
      <c r="E50" s="73"/>
      <c r="F50" s="73"/>
      <c r="G50" s="73"/>
      <c r="H50" s="44" t="s">
        <v>455</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5"/>
    </row>
    <row r="51" spans="1:61" ht="18.75" customHeight="1" x14ac:dyDescent="0.3">
      <c r="A51" s="36"/>
      <c r="B51" s="73"/>
      <c r="C51" s="73"/>
      <c r="D51" s="73"/>
      <c r="E51" s="73"/>
      <c r="F51" s="73"/>
      <c r="G51" s="73"/>
      <c r="H51" s="213" t="s">
        <v>456</v>
      </c>
      <c r="I51" s="213"/>
      <c r="J51" s="213"/>
      <c r="K51" s="213"/>
      <c r="L51" s="213"/>
      <c r="M51" s="213"/>
      <c r="N51" s="213"/>
      <c r="O51" s="213"/>
      <c r="P51" s="213"/>
      <c r="Q51" s="213"/>
      <c r="R51" s="213"/>
      <c r="S51" s="21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5"/>
    </row>
    <row r="52" spans="1:61" ht="3.75" customHeight="1" x14ac:dyDescent="0.3">
      <c r="A52" s="36"/>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5"/>
    </row>
    <row r="53" spans="1:61" x14ac:dyDescent="0.3">
      <c r="A53" s="36"/>
      <c r="B53" s="90"/>
      <c r="C53" s="90"/>
      <c r="D53" s="90" t="s">
        <v>296</v>
      </c>
      <c r="E53" s="90"/>
      <c r="F53" s="90"/>
      <c r="G53" s="38"/>
      <c r="H53" s="38"/>
      <c r="I53" s="38"/>
      <c r="J53" s="214"/>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6"/>
      <c r="BH53" s="30"/>
      <c r="BI53" s="35"/>
    </row>
    <row r="54" spans="1:61" ht="6" customHeight="1" x14ac:dyDescent="0.3">
      <c r="A54" s="36"/>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c r="AE54" s="40"/>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30"/>
      <c r="BI54" s="35"/>
    </row>
    <row r="55" spans="1:61" ht="11.25" customHeight="1" x14ac:dyDescent="0.3">
      <c r="A55" s="36"/>
      <c r="B55" s="44"/>
      <c r="C55" s="44"/>
      <c r="D55" s="44"/>
      <c r="E55" s="147" t="s">
        <v>278</v>
      </c>
      <c r="F55" s="147"/>
      <c r="G55" s="147"/>
      <c r="H55" s="147"/>
      <c r="I55" s="147"/>
      <c r="J55" s="147"/>
      <c r="K55" s="147"/>
      <c r="L55" s="147"/>
      <c r="M55" s="147"/>
      <c r="N55" s="147"/>
      <c r="O55" s="147"/>
      <c r="P55" s="147"/>
      <c r="Q55" s="147"/>
      <c r="R55" s="147"/>
      <c r="S55" s="44"/>
      <c r="T55" s="44"/>
      <c r="U55" s="44"/>
      <c r="V55" s="44"/>
      <c r="W55" s="148"/>
      <c r="X55" s="44"/>
      <c r="Y55" s="44"/>
      <c r="Z55" s="44"/>
      <c r="AA55" s="44"/>
      <c r="AB55" s="44"/>
      <c r="AC55" s="44"/>
      <c r="AD55" s="455" t="s">
        <v>279</v>
      </c>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4"/>
      <c r="BB55" s="44"/>
      <c r="BC55" s="44"/>
      <c r="BD55" s="44"/>
      <c r="BE55" s="44"/>
      <c r="BF55" s="44"/>
      <c r="BG55" s="44"/>
      <c r="BH55" s="30"/>
      <c r="BI55" s="35"/>
    </row>
    <row r="56" spans="1:61" x14ac:dyDescent="0.3">
      <c r="A56" s="36"/>
      <c r="B56" s="73"/>
      <c r="C56" s="73"/>
      <c r="D56" s="149"/>
      <c r="E56" s="214"/>
      <c r="F56" s="215"/>
      <c r="G56" s="215"/>
      <c r="H56" s="215"/>
      <c r="I56" s="215"/>
      <c r="J56" s="215"/>
      <c r="K56" s="215"/>
      <c r="L56" s="215"/>
      <c r="M56" s="215"/>
      <c r="N56" s="215"/>
      <c r="O56" s="215"/>
      <c r="P56" s="215"/>
      <c r="Q56" s="215"/>
      <c r="R56" s="216"/>
      <c r="S56" s="46"/>
      <c r="T56" s="46"/>
      <c r="U56" s="46"/>
      <c r="V56" s="46"/>
      <c r="W56" s="46"/>
      <c r="X56" s="46"/>
      <c r="Y56" s="46"/>
      <c r="Z56" s="46"/>
      <c r="AA56" s="46"/>
      <c r="AB56" s="46"/>
      <c r="AC56" s="46"/>
      <c r="AD56" s="214"/>
      <c r="AE56" s="215"/>
      <c r="AF56" s="215"/>
      <c r="AG56" s="215"/>
      <c r="AH56" s="215"/>
      <c r="AI56" s="215"/>
      <c r="AJ56" s="215"/>
      <c r="AK56" s="215"/>
      <c r="AL56" s="215"/>
      <c r="AM56" s="215"/>
      <c r="AN56" s="215"/>
      <c r="AO56" s="215"/>
      <c r="AP56" s="215"/>
      <c r="AQ56" s="215"/>
      <c r="AR56" s="215"/>
      <c r="AS56" s="215"/>
      <c r="AT56" s="215"/>
      <c r="AU56" s="215"/>
      <c r="AV56" s="215"/>
      <c r="AW56" s="215"/>
      <c r="AX56" s="215"/>
      <c r="AY56" s="216"/>
      <c r="AZ56" s="46"/>
      <c r="BA56" s="46"/>
      <c r="BB56" s="46"/>
      <c r="BC56" s="46"/>
      <c r="BD56" s="46"/>
      <c r="BE56" s="46"/>
      <c r="BF56" s="46"/>
      <c r="BG56" s="46"/>
      <c r="BH56" s="30"/>
      <c r="BI56" s="35"/>
    </row>
    <row r="57" spans="1:61" ht="6" customHeight="1" x14ac:dyDescent="0.3">
      <c r="A57" s="4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8"/>
      <c r="BI57" s="49"/>
    </row>
  </sheetData>
  <sheetProtection selectLockedCells="1"/>
  <mergeCells count="84">
    <mergeCell ref="A1:BI1"/>
    <mergeCell ref="A2:BI2"/>
    <mergeCell ref="F4:N4"/>
    <mergeCell ref="R5:BG5"/>
    <mergeCell ref="D7:K7"/>
    <mergeCell ref="Y7:AX7"/>
    <mergeCell ref="D8:Q8"/>
    <mergeCell ref="Y8:AX8"/>
    <mergeCell ref="E12:P12"/>
    <mergeCell ref="S12:U12"/>
    <mergeCell ref="V12:AA12"/>
    <mergeCell ref="AC12:AJ12"/>
    <mergeCell ref="AL12:AW12"/>
    <mergeCell ref="AZ12:BG12"/>
    <mergeCell ref="E13:G13"/>
    <mergeCell ref="H13:J13"/>
    <mergeCell ref="K13:P13"/>
    <mergeCell ref="S13:U14"/>
    <mergeCell ref="V13:AA14"/>
    <mergeCell ref="AC13:AJ14"/>
    <mergeCell ref="AL13:AW14"/>
    <mergeCell ref="AZ13:BG14"/>
    <mergeCell ref="E14:G14"/>
    <mergeCell ref="H14:J14"/>
    <mergeCell ref="K14:P14"/>
    <mergeCell ref="C16:AC16"/>
    <mergeCell ref="Z17:AJ17"/>
    <mergeCell ref="D18:W18"/>
    <mergeCell ref="Z18:AQ18"/>
    <mergeCell ref="AS18:BG18"/>
    <mergeCell ref="AU20:AX20"/>
    <mergeCell ref="BA20:BF20"/>
    <mergeCell ref="F21:N21"/>
    <mergeCell ref="H24:S24"/>
    <mergeCell ref="J26:BG26"/>
    <mergeCell ref="D20:K20"/>
    <mergeCell ref="N20:AD20"/>
    <mergeCell ref="AF20:AI20"/>
    <mergeCell ref="AK20:AN20"/>
    <mergeCell ref="AP20:AS20"/>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60960</xdr:colOff>
                    <xdr:row>10</xdr:row>
                    <xdr:rowOff>7620</xdr:rowOff>
                  </from>
                  <to>
                    <xdr:col>17</xdr:col>
                    <xdr:colOff>15240</xdr:colOff>
                    <xdr:row>14</xdr:row>
                    <xdr:rowOff>121920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53340</xdr:colOff>
                    <xdr:row>12</xdr:row>
                    <xdr:rowOff>137160</xdr:rowOff>
                  </from>
                  <to>
                    <xdr:col>7</xdr:col>
                    <xdr:colOff>45720</xdr:colOff>
                    <xdr:row>14</xdr:row>
                    <xdr:rowOff>7620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45720</xdr:colOff>
                    <xdr:row>12</xdr:row>
                    <xdr:rowOff>137160</xdr:rowOff>
                  </from>
                  <to>
                    <xdr:col>10</xdr:col>
                    <xdr:colOff>30480</xdr:colOff>
                    <xdr:row>14</xdr:row>
                    <xdr:rowOff>7620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38100</xdr:colOff>
                    <xdr:row>12</xdr:row>
                    <xdr:rowOff>137160</xdr:rowOff>
                  </from>
                  <to>
                    <xdr:col>14</xdr:col>
                    <xdr:colOff>22860</xdr:colOff>
                    <xdr:row>14</xdr:row>
                    <xdr:rowOff>7620</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60960</xdr:colOff>
                    <xdr:row>37</xdr:row>
                    <xdr:rowOff>7620</xdr:rowOff>
                  </from>
                  <to>
                    <xdr:col>17</xdr:col>
                    <xdr:colOff>15240</xdr:colOff>
                    <xdr:row>41</xdr:row>
                    <xdr:rowOff>121920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53340</xdr:colOff>
                    <xdr:row>39</xdr:row>
                    <xdr:rowOff>137160</xdr:rowOff>
                  </from>
                  <to>
                    <xdr:col>7</xdr:col>
                    <xdr:colOff>45720</xdr:colOff>
                    <xdr:row>41</xdr:row>
                    <xdr:rowOff>7620</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45720</xdr:colOff>
                    <xdr:row>39</xdr:row>
                    <xdr:rowOff>137160</xdr:rowOff>
                  </from>
                  <to>
                    <xdr:col>10</xdr:col>
                    <xdr:colOff>30480</xdr:colOff>
                    <xdr:row>41</xdr:row>
                    <xdr:rowOff>7620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38100</xdr:colOff>
                    <xdr:row>39</xdr:row>
                    <xdr:rowOff>137160</xdr:rowOff>
                  </from>
                  <to>
                    <xdr:col>14</xdr:col>
                    <xdr:colOff>22860</xdr:colOff>
                    <xdr:row>41</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60960</xdr:colOff>
                    <xdr:row>3</xdr:row>
                    <xdr:rowOff>0</xdr:rowOff>
                  </from>
                  <to>
                    <xdr:col>4</xdr:col>
                    <xdr:colOff>60960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60960</xdr:colOff>
                    <xdr:row>30</xdr:row>
                    <xdr:rowOff>0</xdr:rowOff>
                  </from>
                  <to>
                    <xdr:col>4</xdr:col>
                    <xdr:colOff>60960</xdr:colOff>
                    <xdr:row>31</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137160</xdr:rowOff>
                  </from>
                  <to>
                    <xdr:col>4</xdr:col>
                    <xdr:colOff>76200</xdr:colOff>
                    <xdr:row>21</xdr:row>
                    <xdr:rowOff>22860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137160</xdr:rowOff>
                  </from>
                  <to>
                    <xdr:col>4</xdr:col>
                    <xdr:colOff>76200</xdr:colOff>
                    <xdr:row>48</xdr:row>
                    <xdr:rowOff>22860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53340</xdr:colOff>
                    <xdr:row>21</xdr:row>
                    <xdr:rowOff>114300</xdr:rowOff>
                  </from>
                  <to>
                    <xdr:col>6</xdr:col>
                    <xdr:colOff>53340</xdr:colOff>
                    <xdr:row>22</xdr:row>
                    <xdr:rowOff>152400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53340</xdr:colOff>
                    <xdr:row>22</xdr:row>
                    <xdr:rowOff>160020</xdr:rowOff>
                  </from>
                  <to>
                    <xdr:col>6</xdr:col>
                    <xdr:colOff>53340</xdr:colOff>
                    <xdr:row>23</xdr:row>
                    <xdr:rowOff>167640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7620</xdr:colOff>
                    <xdr:row>21</xdr:row>
                    <xdr:rowOff>60960</xdr:rowOff>
                  </from>
                  <to>
                    <xdr:col>21</xdr:col>
                    <xdr:colOff>83820</xdr:colOff>
                    <xdr:row>23</xdr:row>
                    <xdr:rowOff>182880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53340</xdr:colOff>
                    <xdr:row>48</xdr:row>
                    <xdr:rowOff>114300</xdr:rowOff>
                  </from>
                  <to>
                    <xdr:col>6</xdr:col>
                    <xdr:colOff>53340</xdr:colOff>
                    <xdr:row>49</xdr:row>
                    <xdr:rowOff>152400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53340</xdr:colOff>
                    <xdr:row>49</xdr:row>
                    <xdr:rowOff>160020</xdr:rowOff>
                  </from>
                  <to>
                    <xdr:col>6</xdr:col>
                    <xdr:colOff>53340</xdr:colOff>
                    <xdr:row>50</xdr:row>
                    <xdr:rowOff>167640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7620</xdr:colOff>
                    <xdr:row>48</xdr:row>
                    <xdr:rowOff>60960</xdr:rowOff>
                  </from>
                  <to>
                    <xdr:col>21</xdr:col>
                    <xdr:colOff>83820</xdr:colOff>
                    <xdr:row>50</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2017-08-23T09:28:02Z</cp:lastPrinted>
  <dcterms:created xsi:type="dcterms:W3CDTF">2017-08-21T08:45:23Z</dcterms:created>
  <dcterms:modified xsi:type="dcterms:W3CDTF">2023-03-07T12:15:44Z</dcterms:modified>
</cp:coreProperties>
</file>